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Drives compartilhados\Compras TRs\MMA\TR 002 23 Cenografia\"/>
    </mc:Choice>
  </mc:AlternateContent>
  <xr:revisionPtr revIDLastSave="0" documentId="8_{3F678234-A577-45BE-B16A-D6DEBF2347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 ORÇAMENTÁRIA " sheetId="1" r:id="rId1"/>
  </sheets>
  <definedNames>
    <definedName name="_xlnm._FilterDatabase" localSheetId="0" hidden="1">'Planilha ORÇAMENTÁRIA '!$A$12:$G$203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Xy1I2o9w84DSbtzFG+AWb6q9yjRrWA7MNWEYovC+C8="/>
    </ext>
  </extLst>
</workbook>
</file>

<file path=xl/calcChain.xml><?xml version="1.0" encoding="utf-8"?>
<calcChain xmlns="http://schemas.openxmlformats.org/spreadsheetml/2006/main">
  <c r="F215" i="1" l="1"/>
  <c r="F214" i="1"/>
  <c r="F213" i="1"/>
  <c r="F212" i="1"/>
  <c r="F211" i="1"/>
  <c r="F203" i="1"/>
  <c r="F204" i="1" s="1"/>
  <c r="F202" i="1"/>
  <c r="F197" i="1"/>
  <c r="F195" i="1"/>
  <c r="F194" i="1"/>
  <c r="F188" i="1"/>
  <c r="F186" i="1"/>
  <c r="F184" i="1"/>
  <c r="F182" i="1"/>
  <c r="F181" i="1"/>
  <c r="F180" i="1"/>
  <c r="F179" i="1"/>
  <c r="F177" i="1"/>
  <c r="F176" i="1"/>
  <c r="F175" i="1"/>
  <c r="F169" i="1"/>
  <c r="F167" i="1"/>
  <c r="F165" i="1"/>
  <c r="F164" i="1"/>
  <c r="F163" i="1"/>
  <c r="F162" i="1"/>
  <c r="F161" i="1"/>
  <c r="F160" i="1"/>
  <c r="F158" i="1"/>
  <c r="F157" i="1"/>
  <c r="F156" i="1"/>
  <c r="F150" i="1"/>
  <c r="F148" i="1"/>
  <c r="F146" i="1"/>
  <c r="F145" i="1"/>
  <c r="F143" i="1"/>
  <c r="F142" i="1"/>
  <c r="F140" i="1"/>
  <c r="F139" i="1"/>
  <c r="F138" i="1"/>
  <c r="F137" i="1"/>
  <c r="F132" i="1"/>
  <c r="F130" i="1"/>
  <c r="F128" i="1"/>
  <c r="F126" i="1"/>
  <c r="F125" i="1"/>
  <c r="F133" i="1" s="1"/>
  <c r="F123" i="1"/>
  <c r="F122" i="1"/>
  <c r="F117" i="1"/>
  <c r="F115" i="1"/>
  <c r="F113" i="1"/>
  <c r="F111" i="1"/>
  <c r="F110" i="1"/>
  <c r="F105" i="1"/>
  <c r="F103" i="1"/>
  <c r="F101" i="1"/>
  <c r="F99" i="1"/>
  <c r="F96" i="1"/>
  <c r="F91" i="1"/>
  <c r="F89" i="1"/>
  <c r="F87" i="1"/>
  <c r="F86" i="1"/>
  <c r="F85" i="1"/>
  <c r="F83" i="1"/>
  <c r="F81" i="1"/>
  <c r="F80" i="1"/>
  <c r="F77" i="1"/>
  <c r="F76" i="1"/>
  <c r="F75" i="1"/>
  <c r="F70" i="1"/>
  <c r="F68" i="1"/>
  <c r="F66" i="1"/>
  <c r="F64" i="1"/>
  <c r="F63" i="1"/>
  <c r="F62" i="1"/>
  <c r="F61" i="1"/>
  <c r="F60" i="1"/>
  <c r="F58" i="1"/>
  <c r="F57" i="1"/>
  <c r="F55" i="1"/>
  <c r="F53" i="1"/>
  <c r="F52" i="1"/>
  <c r="F51" i="1"/>
  <c r="F49" i="1"/>
  <c r="F44" i="1"/>
  <c r="F42" i="1"/>
  <c r="F41" i="1"/>
  <c r="F40" i="1"/>
  <c r="F38" i="1"/>
  <c r="F37" i="1"/>
  <c r="F36" i="1"/>
  <c r="F34" i="1"/>
  <c r="F33" i="1"/>
  <c r="F32" i="1"/>
  <c r="F30" i="1"/>
  <c r="F29" i="1"/>
  <c r="F23" i="1"/>
  <c r="F22" i="1"/>
  <c r="F21" i="1"/>
  <c r="F17" i="1"/>
  <c r="F16" i="1"/>
  <c r="F92" i="1" l="1"/>
  <c r="F199" i="1"/>
  <c r="F118" i="1"/>
  <c r="F190" i="1"/>
  <c r="F171" i="1"/>
  <c r="F152" i="1"/>
  <c r="F106" i="1"/>
  <c r="F71" i="1"/>
  <c r="F45" i="1"/>
  <c r="F24" i="1"/>
  <c r="F18" i="1"/>
  <c r="F216" i="1"/>
  <c r="F217" i="1" s="1"/>
  <c r="F206" i="1" l="1"/>
  <c r="D9" i="1" s="1"/>
</calcChain>
</file>

<file path=xl/sharedStrings.xml><?xml version="1.0" encoding="utf-8"?>
<sst xmlns="http://schemas.openxmlformats.org/spreadsheetml/2006/main" count="458" uniqueCount="275">
  <si>
    <t>Obra: Contratação de empresa especializada em execução de serviços e construção de suportes para cenografia de projeto expositivo de longa duração do Museu do Meio Ambientesito à R. Jardim Botânico, 1008 - Jardim Botânico, Rio de Janeiro - RJ, 22460-000.</t>
  </si>
  <si>
    <t>Data do Orçamento</t>
  </si>
  <si>
    <t xml:space="preserve">Unidade Construtiva: </t>
  </si>
  <si>
    <t>Endereço da Obra: Rio de Janeiro - RJ</t>
  </si>
  <si>
    <t>PRAZO</t>
  </si>
  <si>
    <t>4 MESES</t>
  </si>
  <si>
    <t>ITEM</t>
  </si>
  <si>
    <t>DESCRIÇÃO</t>
  </si>
  <si>
    <t>UNID.</t>
  </si>
  <si>
    <t>QTD</t>
  </si>
  <si>
    <t>PREÇO</t>
  </si>
  <si>
    <t>IDG - Museu do Meio Ambiente</t>
  </si>
  <si>
    <t>CUSTO UNITÁRIO</t>
  </si>
  <si>
    <t>TOTAL</t>
  </si>
  <si>
    <t>01</t>
  </si>
  <si>
    <t>Serviços preliminares</t>
  </si>
  <si>
    <t>01.01</t>
  </si>
  <si>
    <t>Mobilização e construção no galpão</t>
  </si>
  <si>
    <t>01.01.01</t>
  </si>
  <si>
    <t>Administração</t>
  </si>
  <si>
    <t>mês</t>
  </si>
  <si>
    <t>01.01.02</t>
  </si>
  <si>
    <t>Galpão</t>
  </si>
  <si>
    <t>verba</t>
  </si>
  <si>
    <t>Subtotal</t>
  </si>
  <si>
    <t xml:space="preserve"> </t>
  </si>
  <si>
    <t>01.02</t>
  </si>
  <si>
    <t>Serviços complementares</t>
  </si>
  <si>
    <t>01.02.01</t>
  </si>
  <si>
    <t>Equipamentos auxiliares</t>
  </si>
  <si>
    <t>01.02.02</t>
  </si>
  <si>
    <t>Protótipos</t>
  </si>
  <si>
    <t>und.</t>
  </si>
  <si>
    <t>01.02.03</t>
  </si>
  <si>
    <t>Proteções</t>
  </si>
  <si>
    <t>02</t>
  </si>
  <si>
    <r>
      <rPr>
        <b/>
        <sz val="11"/>
        <color theme="1"/>
        <rFont val="Arial"/>
      </rPr>
      <t>E</t>
    </r>
    <r>
      <rPr>
        <b/>
        <sz val="11"/>
        <color theme="1"/>
        <rFont val="Arial"/>
      </rPr>
      <t>XECUÇÃO</t>
    </r>
  </si>
  <si>
    <t>02.01.</t>
  </si>
  <si>
    <t>SALA 1 - TÉRREO</t>
  </si>
  <si>
    <t>02.01.01</t>
  </si>
  <si>
    <t>MOBILIÁRIO</t>
  </si>
  <si>
    <t>02.01.01.01</t>
  </si>
  <si>
    <r>
      <rPr>
        <sz val="11"/>
        <color theme="1"/>
        <rFont val="Arial"/>
      </rPr>
      <t>BASE MESA PARA PROJEÇÃO INTERATIVA EM SUPERFÍCIE DE TERRA OU SEMENTES</t>
    </r>
    <r>
      <rPr>
        <sz val="11"/>
        <color theme="1"/>
        <rFont val="Arial"/>
      </rPr>
      <t>. ESTRUTURA: TUBOS METÁLICOS Ø4 CM. BASE: CHAPA METÁLICA 3MM [PROTEÇÃO PARA RECEBER TERRA OU SEMENTES]. ACABAMENTO EM PINTURA ELETROSTÁTICA - COR A DEFINIR. DIMENSÕES GERAIS: 400x230x15 CM [VER DESENHO].</t>
    </r>
  </si>
  <si>
    <t>02.01.01.02</t>
  </si>
  <si>
    <t>BASE MESA PARA PROJEÇÃO INTERATIVA EM MAQUETE E 6 TOTENS PARA TABLETS DE INTERAÇÃO COM A MAQUETE. ESTRUTURA: TUBOS METÁLICOS Ø4 CM [PASSAGEM ELÉTRICA - VINDA DO CHÃO], PARA APOIAR MAQUETE INTERATIVA A SER DESENVOLVIDA [FORA DESTE ESCOPO]. ESTRUTURA DE AFASTAMENTO: TUBOS METÁLICOS Ø4CM [PASSAGEM ELÉTRICA - VINDA DO CHÃO].
6 TUBOS METÁLICOS VERTICAIS, H=90CM, COM CHAPAS METÁLICAS 20x25 CM PARA APOIAR TABLETS 12.9". ACABAMENTO EM PINTURA ELETROSTÁTICA - COR A DEFINIR. DIMENSÕES GERAIS: 400x230x15 CM [VER DESENHO].</t>
  </si>
  <si>
    <t>02.01.02</t>
  </si>
  <si>
    <t>PAREDES</t>
  </si>
  <si>
    <t>01.02.02.01</t>
  </si>
  <si>
    <t>TODAS AS PAREDES. PINTURA EM TINTA ACRÍLICA BRANCA.</t>
  </si>
  <si>
    <t>M2</t>
  </si>
  <si>
    <t>01.02.02.02</t>
  </si>
  <si>
    <t>P1.1. PAINEL EM MARCENARIA - 425x420x10 CM (LxAxP). ESTRUTURA EM SARRAFOS E FECHAMENTOS EM PLACAS DE COMPENSADO OU MDF 25MM. EMASSAR E PINTAR - COR A DEFINIR.</t>
  </si>
  <si>
    <t>01.02.02.03</t>
  </si>
  <si>
    <t>P1.2. PAINEL EM MARCENARIA - 447x420x10 CM (LxAxP). ESTRUTURA EM SARRAFOS E FECHAMENTOS EM PLACAS DE COMPENSADO OU MDF 25MM. EMASSAR E PINTAR - COR A DEFINIR.</t>
  </si>
  <si>
    <t>02.01.03</t>
  </si>
  <si>
    <t>TETO</t>
  </si>
  <si>
    <t>02.01.03.01</t>
  </si>
  <si>
    <t>FORRO METÁLICO EM PAINEIS TIPO METALGRADE.  PAINÉIS DE GRADE ELETROFUNDIDA TIPO METALGRADE - DIMENSÕES 50X50CM/ MALHA QUADRADA INTERIOR DE 10X10CM DE BARRAS PORTANTES NAS DUAS DIREÇÕES, COM ALTURA=50MM E ESPESSURA=2MM. AFASTAMENTO DAS BORDAS DA SALA (PAREDES). 
PREVER TIRANTES E CONTRAVENTAMENTO.  ACABAMENTO EM PINTURA ELETROSTÁTICA - COR A DEFINIR. DIMENSÕES GERAIS: 1650x550 CM (90,75 M²).</t>
  </si>
  <si>
    <t>02.01.03.02</t>
  </si>
  <si>
    <t>FORRO METÁLICO EM PAINEIS DE METALON, COM FORRAMENTO EM TECIDO METÁLICO, TRAMA FECHADA . PAINÉIS DE METALON 50X50MM - DIMENSÕES DO MÓDULO DO PAINEL 50X50CM/. AFASTAMENTO DAS BORDAS DA SALA (PAREDES). 
PREVER TIRANTES E CONTRAVENTAMENTO.  ACABAMENTO EM PINTURA ELETROSTÁTICA - COR A DEFINIR. REVESTIMENTO EM TECIDO METÁLICO (TRAMA FECHADA) - ABERTURAS E COR A DEFINIR. DIMENSÕES GERAIS: 1650x550 CM (90,75 M²).</t>
  </si>
  <si>
    <t>02.01.03.03</t>
  </si>
  <si>
    <t>HOMOGENEIZAÇÃO DA LAJE - TINTA E COR A DEFINIR.</t>
  </si>
  <si>
    <t>M3</t>
  </si>
  <si>
    <t>02.01.04</t>
  </si>
  <si>
    <t>CAIXAS PARA AR-CONDICIONADO</t>
  </si>
  <si>
    <t>02.01.04.01</t>
  </si>
  <si>
    <t>A2.1. ESTRUTURA: METALON 20X20MM NO INTERIOR. 
REVESTIMENTO: FRENTE EM CHAPA METÁLICA PERFURADA 2MM - REDONDO 25
D: 3,00MM EC: 6,00MM AA: 23% - DISPOSIÇÃO: ALTERNADO LONGITUDINAL - REFERÊNCIA: PERMETAL). 
TOPO EM ABERTURAS TIPO VENEZIANA, CHAPAS NA DIAGONAL PARA PASSAGEM DO AR. PREVER VISITA PELA FACE FRONTAL (CHAPA PERFURADA) - PARAFUSOS.
DIMENSÕES GERAIS: 314x98x35 CM (LxAxP).</t>
  </si>
  <si>
    <t>02.01.04.02</t>
  </si>
  <si>
    <t>A2.2. ESTRUTURA: METALON 20X20MM NO INTERIOR. 
REVESTIMENTO: FRENTE EM CHAPA METÁLICA PERFURADA 2MM - REDONDO 25
D: 3,00MM EC: 6,00MM AA: 23% - DISPOSIÇÃO: ALTERNADO LONGITUDINAL - REFERÊNCIA: PERMETAL). 
TOPO EM ABERTURAS TIPO VENEZIANA, CHAPAS NA DIAGONAL PARA PASSAGEM DO AR. PREVER VISITA PELA FACE FRONTAL (CHAPA PERFURADA) - PARAFUSOS.
DIMENSÕES GERAIS:  239x98x35 CM (LxAxP).</t>
  </si>
  <si>
    <t>02.01.04.03</t>
  </si>
  <si>
    <t>A2.3. ESTRUTURA: METALON 20X20MM NO INTERIOR. 
REVESTIMENTO: FRENTE EM CHAPA METÁLICA PERFURADA 2MM - REDONDO 25
D: 3,00MM EC: 6,00MM AA: 23% - DISPOSIÇÃO: ALTERNADO LONGITUDINAL - REFERÊNCIA: PERMETAL). 
TOPO EM ABERTURAS TIPO VENEZIANA, CHAPAS NA DIAGONAL PARA PASSAGEM DO AR. PREVER VISITA PELA FACE FRONTAL (CHAPA PERFURADA) - PARAFUSOS.
DIMENSÕES GERAIS:  275x98x35 CM (LxAxP).</t>
  </si>
  <si>
    <t>02.01.05</t>
  </si>
  <si>
    <t>OUTROS</t>
  </si>
  <si>
    <t>02.01.05.01</t>
  </si>
  <si>
    <t>SERVIÇOS NÃO PREVISTOS</t>
  </si>
  <si>
    <t>SUBTOTAL</t>
  </si>
  <si>
    <t>02.02.</t>
  </si>
  <si>
    <t>SALA 2 - TÉRREO</t>
  </si>
  <si>
    <t>02.02.01.</t>
  </si>
  <si>
    <t>02.02.01.01</t>
  </si>
  <si>
    <t>M2.1. ÁGUA. BANDEJA Ø250 CM DE CHAPA METÁLICA 3MM. DUPLA CAMADA DE CHAPA (SISTEMA DE BORDA INFINITA) PARA A ÁGUA ESCOAR ATÉ A MANGUEIRA (LADRÃO) SITUADA DENTRO DE UM PILAR. DRENO SITUADO NO PILAR CENTRAL, PASSANDO EMBAIXO DO ASSOALHO ELEVADO DE MADEIRA. ESTRUTURA: TUBO METÁLICO CENTRAL Ø5 CM, E 4 TUBOS PERIFÉRICOS Ø5 CM [VER PLANTA].
PREVER CONTATO DAS CHAPAS METÁLICAS COM ÁGUA. ACABAMENTO EM PINTURA ELETROSTÁTICA - COR A DEFINIR. DIMENSÕES GERAIS: Ø250 CM [VER DESENHO].</t>
  </si>
  <si>
    <t>02.02.02.</t>
  </si>
  <si>
    <t>P2.1. PAINEL EM MARCENARIA - 405x420x10 CM (LxAxP). ESTRUTURA EM SARRAFOS E FECHAMENTOS EM PLACAS DE COMPENSADO OU MDF 25MM. EMASSAR E PINTAR - COR A DEFINIR.</t>
  </si>
  <si>
    <t>P2.2. PAINEL ESPIRAL EM MARCENARIA 420x15 CM (AxP). ESTRUTURA EM SARRAFOS E FECHAMENTOS EM PLACAS DE COMPENSADO OU MDF 25MM - EMASSAR E PINTAR - COR A DEFINIR. PREVER REVESTIMENTO EM PAINEL RIPADO DE MADEIRA - A DEFINIR. PREVER SEPTO ACÚSTICO E PASSAGEM DE MANGUEIRA HIDRÁULICA PARA O FORRO EM SEU INTERIOR [VER DIMENSÕES EM PLANTA].</t>
  </si>
  <si>
    <t>02.02.03.</t>
  </si>
  <si>
    <t>02.02.03.01.</t>
  </si>
  <si>
    <t>F2. FORRO METÁLICO. PAINÉIS DE GRADE ELETROFUNDIDA TIPO METALGRADE - DIMENSÕES 50X50CM/ MALHA QUADRADA INTERIOR DE 10X10CM DE BARRAS PORTANTES NAS DUAS DIREÇÕES, COM ALTURA=50MM E ESPESSURA=2MM. AFASTAMENTO DAS BORDAS DA SALA (PAREDES). PREVER TIRANTES E CONTRAVENTAMENTO. PREVER SEPTO ACÚSTICO. ACABAMENTO EM PINTURA ELETROSTÁTICA - COR A DEFINIR. DIMENSÕES GERAIS: 950x950 CM (90,25 M²).</t>
  </si>
  <si>
    <t>02.02.04.</t>
  </si>
  <si>
    <t>02.02.04.01.</t>
  </si>
  <si>
    <t>A2.1.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PARAFUSOS.DIMENSÕES GERAIS: 314x98x35 CM (LxAxP).</t>
  </si>
  <si>
    <t>02.02.04.02.</t>
  </si>
  <si>
    <t>A2.2.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GERAIS:  239x98x35 CM (LxAxP).</t>
  </si>
  <si>
    <t>02.02.05.</t>
  </si>
  <si>
    <t>TECIDOS</t>
  </si>
  <si>
    <t>02.02.05.01</t>
  </si>
  <si>
    <t>T2.1. TRAINEL - ENQUADRADO NA ESQUADRIA. ESTRUTURA: METALON 30MM. FACES: TECIDO TRAMADO FECHADO (DUPLA FACE) - A DEFINIR. DIMENSÕES GERAIS: 314x175.5x3 CM (LxAxP).</t>
  </si>
  <si>
    <t>02.02.05.02</t>
  </si>
  <si>
    <t>T2.2. TRAINEL - ENQUADRADO NA ESQUADRIA. ESTRUTURA: METALON 30MM. FACES: TECIDO TRAMADO FECHADO (DUPLA FACE) - A DEFINIR. 
DIMENSÕES GERAIS: 239x175.5x3 CM (LxAxP).</t>
  </si>
  <si>
    <t>02.02.05.03</t>
  </si>
  <si>
    <t>T2.3. TRAINEL - ENQUADRADO NA ESQUADRIA. ESTRUTURA: METALON 30MM. FACES: TECIDO TRAMADO FECHADO (DUPLA FACE) - A DEFINIR. DIMENSÕES GERAIS: 253x175.5x3 CM (LxAxP).</t>
  </si>
  <si>
    <t>02.02.05.04</t>
  </si>
  <si>
    <t>T2.4. TRAINEL - ENQUADRADO NA ESQUADRIA. ESTRUTURA: METALON 30MM. FACES: TECIDO TRAMADO FECHADO (DUPLA FACE) - A DEFINIR. DIMENSÕES GERAIS: 257.5x175.5x3 CM (LxAxP).</t>
  </si>
  <si>
    <t>02.02.05.05</t>
  </si>
  <si>
    <t>T2.5. CORTINA - PORTA. TECIDO FECHADO (DUPLA FACE) - A DEFINIR. 
DIMENSÕES GERAIS: 209x420 CM (LxA).</t>
  </si>
  <si>
    <t>02.02.06.</t>
  </si>
  <si>
    <t>ÁREA TÉCNICA</t>
  </si>
  <si>
    <t>02.02.06.01.</t>
  </si>
  <si>
    <t>AT2. ÁREA TÉCNICA 2: ABRIGO DE MÁQUINAS/ELÉTRICA. CONSTRUIR PAINEL COM PORTA VENEZIANA. DIMENSÕES GERAIS: 112X350X10 CM. PINTURA EM TINTA ACRÍLICA - COR A DEFINIR. PREVER CHEGADA DE TUBO PARA TROCA DE AR [FORRO]</t>
  </si>
  <si>
    <t>02.02.07.</t>
  </si>
  <si>
    <t>PISO</t>
  </si>
  <si>
    <t>02.02.07.01.</t>
  </si>
  <si>
    <t>PISO ELEVADO EM MADEIRA (+07 CM) COM RAMPA DE ACESSO E ACABAMENTO EM LINÓLEO [PISO VINÍLICO] COR PRETO FOSCO. [VER DIMENSÕES EM PLANTA].</t>
  </si>
  <si>
    <t>02.02.08.</t>
  </si>
  <si>
    <t>02.02.08.01.</t>
  </si>
  <si>
    <t>02.03.</t>
  </si>
  <si>
    <t>SALA 3 - TÉRREO</t>
  </si>
  <si>
    <t>02.03.01.</t>
  </si>
  <si>
    <t>02.03.01.01</t>
  </si>
  <si>
    <t>M3.1. ARENA. ESTRUTURA: CANALETAS 30X15MM PRESAS NO CHÃO, APOIANDO TUBOS CIRCULARES Ø 30MM. PREVER PASSAGEM ELÉTRICA NOS SEUS INTERIORES, VINDA DO CHÃO. TUBOS DISTRIBUÍDOS EM ALTURAS DIFERENTES, CONFORME O DESENHO. FACES: CHAPAS METÁLICAS 2MM (30x42CM), A RECEBER ILUSTRAÇÃO E UM BOTÃO PBS (NAS CORES VERMELHO, AMARELO OU LARANJA) NA PARTE INFERIOR DE CADA CHAPA - ALIMENTADO PELOS TUBOS. PINTURA ELETROSTÁTICA - COR A DEFINIR.
DIMENSÕES GERAIS DA ARENA EM PLANTA: Ø 500CM [VER DESENHO]. 123 POSTES/ILUSTRAÇÕES/BOTÕES.</t>
  </si>
  <si>
    <t>02.03.01.02</t>
  </si>
  <si>
    <t>M3.2. [2 UNIDADES] GAVETEIRO. ESTRUTURA: CANTONEIRAS 30MM; BARRA CHATA 30MM NO CENTRO DA ESTRUTURA - PREVER 6 RODÍZIOS. GAVETAS: CHAPA METÁLICA 3MM, COM DOIS PUXADORES METÁLICOS EM CADA GAVETA, E MOLDURA PARA IDENTIFICAÇÃO DO CONTEÚDO DE CADA GAVETA. TAMPO DAS GAVETAS EM VIDRO TEMPERADO INCOLOR 6MM. PREVER CANTONEIRAS 10MM PARA SUPORTE INTERNO DO VIDRO, CORREDIÇAS E ILUMINAÇÃO INTERNA. TAMPO: SISTEMA DE VITRINE, COM VIDRO TEMPERADO INCOLOR 8MM - ESTRUTURA EMBAIXO DO VIDRO EM MARCENARIA, PARA RECEBER BACKLIGHTS (VIDRO) E CONTEÚDOS EXPOSITIVOS. PREVER ALIMENTAÇÃO ELÉTRICA, ILUMINAÇÃO NO INTERIOR, E DUAS TELAS 21". PINTURA ELETROSTÁTICA - COR A DEFINIR. DIMENSÕES GERIAS: 368x80x60 CM (LxAxP).</t>
  </si>
  <si>
    <t>02.03.01.03</t>
  </si>
  <si>
    <t>M3.3. SUPORTE PARA 12 TVS 42". SUPORTE PARA AFASTAR 10CM E INCLINAR TVS EM DOIS ÂNGULOS DIFERENTES EM RELAÇÃO AO PAINEL. [VER VISTA 1]. ESTRUTURA: METALON 30MM. PINTURA ELETROSTÁTICA - COR A DEFINIR. DIMENSÕES GERIAS APROXIMADAS: 275x100x10 CM (LxAxP).</t>
  </si>
  <si>
    <t>02.03.02.</t>
  </si>
  <si>
    <t>01.03.02.01</t>
  </si>
  <si>
    <t>01.03.02.02</t>
  </si>
  <si>
    <t>P3.1. PAINEL EM MARCENARIA - 560x420x10 CM (LxAxP). ESTRUTURA EM SARRAFOS E FECHAMENTOS EM PLACAS DE COMPENSADO OU MDF 25MM. EMASSAR E PINTAR - COR A DEFINIR.</t>
  </si>
  <si>
    <t>01.03.02.03</t>
  </si>
  <si>
    <t>P3.2. PAINEL EM MARCENARIA COM TELEVISORES EMBUTIDOS - 550x420x10 CM (LxAxP). ESTRUTURA EM SARRAFOS E FECHAMENTOS EM PLACAS DE COMPENSADO OU MDF 25MM. EMASSAR E PINTAR - COR A DEFINIR.</t>
  </si>
  <si>
    <t>02.03.03.</t>
  </si>
  <si>
    <t>02.03.03.01.</t>
  </si>
  <si>
    <t>F3. FORRO METÁLICO. PAINÉIS DE GRADE ELETROFUNDIDA TIPO METALGRADE - DIMENSÕES 50X50CM/ MALHA QUADRADA INTERIOR DE 10X10CM DE BARRAS PORTANTES NAS DUAS DIREÇÕES, COM ALTURA=50MM E ESPESSURA=2MM. AFASTAMENTO DAS BORDAS DA SALA (PAREDES). PREVER TIRANTES E CONTRAVENTAMENTO. ACABAMENTO EM PINTURA ELETROSTÁTICA - COR A DEFINIR. DIMENSÕES GERAIS: 900x950 CM (85,5 M²).</t>
  </si>
  <si>
    <t>02.03.04.</t>
  </si>
  <si>
    <t>02.03.04.01.</t>
  </si>
  <si>
    <t>A3.1.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GERAIS: 330x98x35 CM (LxAxP).</t>
  </si>
  <si>
    <t>02.03.04.02.</t>
  </si>
  <si>
    <t>A3.2.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GERAIS:  236x98x35 CM (LxAxP).</t>
  </si>
  <si>
    <t>02.03.04.03.</t>
  </si>
  <si>
    <t>A3.3.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GERAIS:  235x98x35 CM (LxAxP).</t>
  </si>
  <si>
    <t>02.03.05.</t>
  </si>
  <si>
    <t>02.03.05.01.</t>
  </si>
  <si>
    <t>02.03.06.</t>
  </si>
  <si>
    <t>02.03.06.01.</t>
  </si>
  <si>
    <t>02.04.</t>
  </si>
  <si>
    <t>SALA A - TÉRREO</t>
  </si>
  <si>
    <t>02.04.01.</t>
  </si>
  <si>
    <t>02.04.01.01</t>
  </si>
  <si>
    <t>MA.1. BANCO FIXO FEITO EM MADEIRA MACIÇA, ESPESSURA = 4CM. ESTRUTURA: MÃO-FRANCESA INVISÍVEL [PAREDE]. 2 CHAPAS METÁLICAS 8MM, EM PINTURA ELETROSTÁTICA BRANCA [APOIO DO CHÃO]. MADEIRA - FREIJÓ OU IPÊ - A DEFINIR.
DIMENSÕES GERAIS: 650x4x50 CM (LxAxP) - [BANCO]. 35x42x08 CM (LxAxP) - [CHAPA METÁLICA].</t>
  </si>
  <si>
    <t>02.04.02.</t>
  </si>
  <si>
    <t>01.04.02.01</t>
  </si>
  <si>
    <t>PA.1. PAINEL EM MARCENARIA - 360X420X10 CM (LxAxP). ESTRUTURA EM SARRAFOS E FECHAMENTOS EM PLACAS DE COMPENSADO OU MDF 25MM. EMASSAR E PINTAR COM TINTA MAGNÉTICA - COR A DEFINIR.</t>
  </si>
  <si>
    <t>02.04.03.</t>
  </si>
  <si>
    <t>02.04.03.01.</t>
  </si>
  <si>
    <t>FA. FORRO METÁLICO. PAINÉIS DE GRADE ELETROFUNDIDA TIPO METALGRADE - DIMENSÕES 50X50CM/ MALHA QUADRADA INTERIOR DE 10X10CM DE BARRAS PORTANTES NAS DUAS DIREÇÕES, COM ALTURA=50MM E ESPESSURA=2MM. AFASTAMENTO DAS BORDAS DA SALA (PAREDES). PREVER TIRANTES E CONTRAVENTAMENTO. ACABAMENTO EM PINTURA ELETROSTÁTICA - COR A DEFINIR. DIMENSÕES GERAIS: 350X600 CM (21,00 M²).</t>
  </si>
  <si>
    <t>02.04.04.</t>
  </si>
  <si>
    <t>02.04.04.01.</t>
  </si>
  <si>
    <t>AA.1.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 : 160x100x35  CM (LxAxP).</t>
  </si>
  <si>
    <t>02.04.05.</t>
  </si>
  <si>
    <t>02.04.05.01.</t>
  </si>
  <si>
    <t>02.05.</t>
  </si>
  <si>
    <t>SALA B - TÉRREO</t>
  </si>
  <si>
    <t>02.05.01.</t>
  </si>
  <si>
    <t>01.05.01.01</t>
  </si>
  <si>
    <t>01.05.01.02</t>
  </si>
  <si>
    <t>PB.1. PAINEL EM MARCENARIA - 306X420X10 CM (LxAxP). ESTRUTURA EM SARRAFOS E FECHAMENTOS EM PLACAS DE COMPENSADO OU MDF 25MM. EMASSAR E PINTAR - COR A DEFINIR.</t>
  </si>
  <si>
    <t>02.05.02.</t>
  </si>
  <si>
    <t>02.05.02.01.</t>
  </si>
  <si>
    <t>FB. FORRO METÁLICO. PAINÉIS DE GRADE ELETROFUNDIDA TIPO METALGRADE - DIMENSÕES 50X50CM/ MALHA QUADRADA INTERIOR DE 10X10CM DE BARRAS PORTANTES NAS DUAS DIREÇÕES, COM ALTURA=50MM E ESPESSURA=2MM. AFASTAMENTO DAS BORDAS DA SALA (PAREDES). PREVER TIRANTES E CONTRAVENTAMENTO. ACABAMENTO EM PINTURA ELETROSTÁTICA - COR A DEFINIR. DIMENSÕES GERAIS : 300X600 CM (18,00 M²).</t>
  </si>
  <si>
    <t>02.05.03.</t>
  </si>
  <si>
    <t>02.05.03.01.</t>
  </si>
  <si>
    <t>AA.1. ESTRUTURA: METALON 20X20MM NO INTERIOR. 
REVESTIMENTO: FRENTE EM CHAPA METÁLICA PERFURADA 2MM - REDONDO 25
D: 3,00MM EC: 6,00MM AA: 23% - DISPOSIÇÃO: ALTERNADO LONGITUDINAL - REFERÊNCIA: PERMETAL). TOPO EM ABERTURAS TIPO VENEZIANA, CHAPAS NA DIAGONAL PARA PASSAGEM DO AR. PREVER VISITA PELA FACE FRONTAL (CHAPA PERFURADA) - PARAFUSOS. DIMENSÕES GERAIS : 185x100x35  CM (LxAxP).</t>
  </si>
  <si>
    <t>02.05.04.</t>
  </si>
  <si>
    <t>02.05.04.01.</t>
  </si>
  <si>
    <t>02.06.</t>
  </si>
  <si>
    <t>SALA C - TÉRREO</t>
  </si>
  <si>
    <t>02.06.01.</t>
  </si>
  <si>
    <t>02.06.01.01</t>
  </si>
  <si>
    <t>MC.1. ESTANTE. CHAPAS METÁLICAS 4MM DOBRADAS, A 15º DA PAREDE. FIXAÇÃO ATRAVÉS DE MÃOS FRANCESAS NA PARTE POSTERIOR, PRESAS NA PAREDE E AFASTADAS DAS BORDAS. ILUMINAÇÃO: CANTONEIRA 30MM (590CM) COM FITA LED, ALIMENTADA POR 4 TUBOS CIRCULARES Ø 10MM, DE 50CM, FIXOS NA PAREDE. PINTURA ELETROSTÁTICA - COR A DEFINIR. DIMENSÕES GERAIS: 191.5X590CM [VER DESENHO].</t>
  </si>
  <si>
    <t>02.06.01.02</t>
  </si>
  <si>
    <t>MC.2. [2 UNIDADES]. MESA VITRINE COM TELAS EMBUTIDAS. ESTRUTURA EM MARCENARIA. PREVER CAIXA PARA EMBUTIR DUAS TELAS TOUCH DE 19.5", COM ALIMENTAÇÃO ELÉTRICA VINDA DO PISO. VITRINE: TAMPO EM VIDRO TEMPERADO INCOLOR 8MM (209X90CM). FOLHA DE MADEIRA A DEFINIR. DIMENSÕES GERAIS: 75X350X100 CM.</t>
  </si>
  <si>
    <t>02.06.02.</t>
  </si>
  <si>
    <t>01.06.02.01</t>
  </si>
  <si>
    <t>01.06.02.02</t>
  </si>
  <si>
    <t>PC.1. PAINEL EM MARCENARIA - 420X755X10 CM. ESTRUTURA EM SARRAFOS E FECHAMENTOS EM PLACAS DE COMPENSADO OU MDF 25MM. EMASSAR E PINTAR - COR A DEFINIR.</t>
  </si>
  <si>
    <t>02.06.03.</t>
  </si>
  <si>
    <t>02.06.03.01.</t>
  </si>
  <si>
    <t>FC. FORRO METÁLICO. PAINÉIS DE GRADE ELETROFUNDIDA TIPO METALGRADE - DIMENSÕES 50X50CM/ MALHA QUADRADA INTERIOR DE 10X10CM DE BARRAS PORTANTES NAS DUAS DIREÇÕES, COM ALTURA=50MM E ESPESSURA=2MM. AFASTAMENTO DAS BORDAS DA SALA (PAREDES). 
PREVER TIRANTES E CONTRAVENTAMENTO. ACABAMENTO EM PINTURA ELETROSTÁTICA - COR A DEFINIR. DIMENSÕES GERAIS: 350X950 CM (33,25 M²).</t>
  </si>
  <si>
    <t>02.06.04.</t>
  </si>
  <si>
    <t>02.06.04.01.</t>
  </si>
  <si>
    <t>AC.1. [2 UNIDADES] ESTRUTURA: METALON 20X20MM NO INTERIOR. 
REVESTIMENTO: FRENTE EM CHAPA METÁLICA PERFURADA 2MM - REDONDO 25
D: 3,00MM EC: 6,00MM AA: 23% - DISPOSIÇÃO: ALTERNADO LONGITUDINAL - REFERÊNCIA: PERMETAL). 
TOPO EM ABERTURAS TIPO VENEZIANA, CHAPAS NA DIAGONAL PARA PASSAGEM DO AR. PREVER VISITA PELA FACE FRONTAL (CHAPA PERFURADA) - PARAFUSOS. DIMENSÕES GERAIS: 98X236X35 CM.</t>
  </si>
  <si>
    <t>02.06.05.</t>
  </si>
  <si>
    <t>02.06.05.01.</t>
  </si>
  <si>
    <t>02.07.</t>
  </si>
  <si>
    <t>SALA 4 - 1 PAVIMENTO</t>
  </si>
  <si>
    <t>02.07.01.</t>
  </si>
  <si>
    <t>02.07.01.01</t>
  </si>
  <si>
    <t>M4.1 TOTEM 60X60. ESTRUTURA BASE: GAVETEIRO EM CHAPA METÁLICA 3MM. 4 GAVETAS (ALTURA = 10 CM) - PREVER BACKLIGHTS DE VIDRO TEMPERADO 6MM NO INTERIOR DAS GAVETAS / ALIMENTAÇÃÕ ELÉTRICA PARA ILUMINAÇÃO. TOPO DO GAVETEIRO EM BACKLIGHT, PARA RECEBER LÂMINAS DE VIDRO ILUSTRADAS. REVESTIMENTO EM PLACAS DE ESPELHO. ESTRUTURA CENTRO: 11 LÂMINAS DE VIDRO TEMPERADO 6MM  (60X190CM), COM ILUSTRAÇÕES - ILUMINADAS PELOS BACKLIGHTS (BASE E TOPO). ESTRUTURA TOPO: CAIXA DE METALON 20MM, REVESTIDA EM PLACAS DE ESPELHO. BASE DA CAIXA EM BACKLIGHT, PARA RECEBER O TOPO DAS LÂMINAS DE VIDRO ILUSTRADAS. PREVER CANTONEIRAS 20MM NOS QUATRO VÉRTICES DO TOTEM: ESTRUTURA E CONECTA AS TRÊS PARTES. ACABAMENTO EM PINTURA ELETROSTÁTICA - COR A DEFINIR. PREVER 1 CAIXA DE SOM SUSPENSA PARA CADA TOTEM (FIO 100 CM + CILÍNDRO PARA SOM Ø10 CM). PREVER 1 REFLETOR PARA CADA TOTEM (PRESO NO FORRO). DIMENSÕES GERAIS: 60x390x60 CM [VER DESENHO].</t>
  </si>
  <si>
    <t>02.07.01.02</t>
  </si>
  <si>
    <t>M4.2. TOTEM 80X80. ESTRUTURA BASE: GAVETEIRO EM CHAPA METÁLICA 3MM. 4 GAVETAS (ALTURA = 10 CM) - PREVER BACKLIGHTS DE VIDRO TEMPERADO 6MM NO INTERIOR DAS GAVETAS / ALIMENTAÇÃÕ ELÉTRICA PARA ILUMINAÇÃO. TOPO DO GAVETEIRO EM BACKLIGHT, PARA RECEBER LÂMINAS DE VIDRO ILUSTRADAS. REVESTIMENTO EM PLACAS DE ESPELHO. ESTRUTURA CENTRO: 11 LÂMINAS DE VIDRO TEMPERADO 6MM  (60X190CM), COM ILUSTRAÇÕES - ILUMINADAS PELOS BACKLIGHTS (BASE E TOPO). ESTRUTURA TOPO: CAIXA DE METALON 20MM, REVESTIDA EM PLACAS DE ESPELHO. BASE DA CAIXA EM BACKLIGHT, PARA RECEBER O TOPO DAS LÂMINAS DE VIDRO ILUSTRADAS. PREVER CANTONEIRAS 20MM NOS QUATRO VÉRTICES DO TOTEM: ESTRUTURA E CONECTA AS TRÊS PARTES. ACABAMENTO EM PINTURA ELETROSTÁTICA - COR A DEFINIR. PREVER 1 CAIXA DE SOM SUSPENSA PARA CADA TOTEM (FIO 100 CM + CILÍNDRO PARA SOM Ø10 CM). PREVER 1 REFLETOR PARA CADA TOTEM (PRESO NO FORRO). DIMENSÕES GERAIS: 60x390x60 CM [VER DESENHO].</t>
  </si>
  <si>
    <t>02.07.01.03</t>
  </si>
  <si>
    <t>M4.3. BASE. ESTRUTURA BASE: MARCENARIA Ø 200 CM, REVESTIDA EM ESPELHO. 
PREVER ALIMENTAÇÃO ELÉTRICA [PISO]. DIMENSÕES GERAIS: Ø200 CM. ALTURA = 35 CM [VER DESENHO].</t>
  </si>
  <si>
    <t>M4.4. BANCO. ESTRUTURA: MARCENARIA REVESTIDA EM ESPELHO. TOPO EM CHAPA METÁLICA 3MM - PINTURA ELETROSTÁTICA - COR A DEFINIR. DIMENSÕES GERAIS: 150X40X35 [VER DESENHO].</t>
  </si>
  <si>
    <t>02.07.02.</t>
  </si>
  <si>
    <t>02.07.02.01</t>
  </si>
  <si>
    <t>TODAS AS PAREDES. PINTURA EM TINTA ACRÍLICA COR A DEFINIR</t>
  </si>
  <si>
    <t>m2</t>
  </si>
  <si>
    <t>02.02.02.02</t>
  </si>
  <si>
    <t>P4.1. E P4.2. PAINEL EM MARCENARIA - 110x350x10 CM (LxAxP). ESTRUTURA EM SARRAFOS E FECHAMENTOS EM PLACAS DE COMPENSADO OU MDF 25MM. EMASSAR E PINTAR - COR A DEFINIR.</t>
  </si>
  <si>
    <t>F4.1. FORRO DE LAMBRI EXISTENTE. ACABAMENTO EM PINTURA ACRÍLICA - COR A DEFINIR. DIMENSÕES GERAIS: 627X1730 CM (109 M²).</t>
  </si>
  <si>
    <t>02.03.03.02.</t>
  </si>
  <si>
    <t>F4.2. FORRO DE GESSO ACARTONADO. ACABAMENTO EM PINTURA ACRÍLICA - COR A DEFINIR. DIMENSÕES GERAIS: 249X367 CM (9,10 M²).</t>
  </si>
  <si>
    <t>T4.1. CORTINA. SISTEMA DE CORDAS PENDURADO NO FORRO, FUNCIONANDO COMO UMA CORTINA PARA A SALA - CORDA A DEFINIR. PREVISÃO DE 4 ABERTURAS PARA AS PORTAS DAS SALAS ADJACENTES [VER EM PLANTA]. PERÍMETRO GERAL: 38,5 M.</t>
  </si>
  <si>
    <t>ITENS OMISSOS</t>
  </si>
  <si>
    <t>SALA 5 - 1 PAVIMENTO</t>
  </si>
  <si>
    <t xml:space="preserve">M5.1 MESA DE CAMPO. ESTRUTURA: CANTONEIRAS 50MM; BARRAS CHATAS 50MM NO CENTRO/TRAVAMENTO DA ESTRUTURA.
TAMPO INFERIOR: CAIXA DE MARCENARIA, PARA RECEBER 1 BACKLIGHT 128X58CM; 1 MONITOR 14"; DUAS ROLETAS DE MADEIRA 50CM; MAQUETE INTERATIVA A SER DESENVOLVIDA; VITRINE EM VIDRO TEMPERADO INCOLOR 8MM - BASES EM MINERAIS SOLIDIFICADOS A DEFINIR - PREVER ILUMINAÇÃO E DIVISÓRIAS INTERNAS DA VITRINE EM CHAPA METÁLICA 2MM. TAMPO SUPERIOR: MARCENARIA - FOLHA DE MADEIRA A DEFINIR. DIMENSÕES GERAIS: 340x80x130 CM (LxAxP). PINTURA ELETROSTÁTICA - COR A DEFINIR. </t>
  </si>
  <si>
    <t>M5.2. ILUMINAÇÃO SUPERIOR. ESTRUTURA: CHAPA EM AÇO DOBRADA, SUPORTE PARA TENSOFLEX. SUPERFÍCIE INFERIOR: CHAPA DE TENSOFLEX - ILUMINAÇÃO PARA A MESA [ELÉTRICA CHEGA PELO FORRO]. ILUMINAÇÃO SUSPENSA POR CABOS DE AÇO EM CADA VÉRTICE. PINTURA ELETROSTÁTICA - COR A DEFINIR. DIMENSÕES GERAIS: 340x3x130 CM (LxAxP).</t>
  </si>
  <si>
    <t xml:space="preserve">M5.3. BACKLIGHT DE PAREDE. CAIXA EM BACKLIGHT - 40x40x1.5 CM (LxAxP).
ACABAMENTO: PINTURA ELETROSTÁTICA - COR A DEFINIR.
</t>
  </si>
  <si>
    <t>02.07.02.02</t>
  </si>
  <si>
    <t>P5.1. PAINEL EM MARCENARIA - 327X350X10 CM (LxAxP). ESTRUTURA EM SARRAFOS E FECHAMENTOS EM PLACAS DE COMPENSADO OU MDF 25MM - ROLETA EMBUTIDA DE Ø100CM [PREVER EIXO PIVOTANTE]. FOLHA DE MADEIRA A DEFINIR.</t>
  </si>
  <si>
    <t>02.07.02.03</t>
  </si>
  <si>
    <t xml:space="preserve">P5.2. PAINEL EM MARCENARIA - 400X420X10 CM (LxAxP). ESTRUTURA EM SARRAFOS E FECHAMENTOS EM PLACAS DE COMPENSADO OU MDF 25MM, EMASSAR E PINTAR - COR A DEFINIR. </t>
  </si>
  <si>
    <t>02.07.02.04</t>
  </si>
  <si>
    <t>P5. 3. PAINEL EM MARCENARIA - 110x350x10 CM (LxAxP). ESTRUTURA EM SARRAFOS E FECHAMENTOS EM PLACAS DE COMPENSADO OU MDF 25MM. EMASSAR E PINTAR - COR A DEFINIR.</t>
  </si>
  <si>
    <t>02.07.03.</t>
  </si>
  <si>
    <t>02.07.03.01.</t>
  </si>
  <si>
    <t xml:space="preserve">F5.1. FORRO DE GESSO ACARTONADO. ACABAMENTO EM PINTURA ACRÍLICA BRANCA. DIMENSÕES GERAIS: 642X400 CM (26,00 M²).
</t>
  </si>
  <si>
    <t>02.07.04.</t>
  </si>
  <si>
    <t>02.07.04.01.</t>
  </si>
  <si>
    <t>AT3. ÁREA TÉCNICA 3: ABRIGO DE MÁQUINAS/ELÉTRICA. PORTA VENEZIANA NO PAINEL (P5.2). DIMENSÕES GERAIS: 108X100X26 CM. PINTURA EM TINTA ACRÍLICA - COR A DEFINIR. PREVER CHEGADA DE TUBO PARA TROCA DE AR [FORRO]</t>
  </si>
  <si>
    <t>02.07.05.</t>
  </si>
  <si>
    <t>02.07.05.01.</t>
  </si>
  <si>
    <t>02.08.</t>
  </si>
  <si>
    <t>SALA 6 - 1 PAVIMENTO</t>
  </si>
  <si>
    <t>02.08.01.</t>
  </si>
  <si>
    <t>02.08.01.01</t>
  </si>
  <si>
    <t>M6.1. MESA INOX. ESTRUTURA: CANTONEIRAS 50MM; BARRAS CHATAS 50MM NO CENTRO/TRAVAMENTO DA ESTRUTURA - 
METAIS  EM AÇO INOX. TAMPO INFERIOR: CAIXA DE MARCENARIA, PARA RECEBER 6 BACKLIGHTS Ø40CM; 2 MONITORES 27"; 2 TABLETS 12.9".
TAMPO SUPERIOR: CHAPA DE AÇO INOX DOBRADA.
PRATELEIRA: ESTRUTURA EM CHAPAS DE AÇO INOX 8MM; TAMPO EM CHAPA DE AÇO INOX DOBRADA. DIMENSÕES GERAIS: 340x80x150 CM (LxAxP).</t>
  </si>
  <si>
    <t>02.08.01.02</t>
  </si>
  <si>
    <t>M6.2. ILUMINAÇÃO SUPERIOR. ESTRUTURA: CHAPA METÁLICA DOBRADA, SUPORTE PARA TENSOFLEX. SUPERFÍCIE INFERIOR: CHAPA DE TENSOFLEX - ILUMINAÇÃO PARA A MESA [ELÉTRICA CHEGA PELO FORRO]. ILUMINAÇÃO SUSPENSA POR CABOS DE AÇO EM CADA VÉRTICE. PINTURA ELETROSTÁTICA - COR A DEFINIR.
DIMENSÕES GERAIS: 340x3x150 CM (LxAxP).</t>
  </si>
  <si>
    <t>02.08.01.03</t>
  </si>
  <si>
    <t>02.08.02.</t>
  </si>
  <si>
    <t>02.08.02.01</t>
  </si>
  <si>
    <t>02.08.02.02</t>
  </si>
  <si>
    <t>P6.1. PAINEL EM MARCENARIA - 330X350X10 CM (LxAxP). ESTRUTURA EM SARRAFOS E FECHAMENTOS EM PLACAS DE COMPENSADO OU MDF 25MM, REVESTIDAS EM CHAPAS DE AÇO INOX [PREVER CONTEÚDOS EMBUTIDOS].</t>
  </si>
  <si>
    <t>02.08.02.03</t>
  </si>
  <si>
    <t>P6.2. PAINEL EM MARCENARIA - 400X420X10 CM (LxAxP). ESTRUTURA EM SARRAFOS E FECHAMENTOS EM PLACAS DE COMPENSADO OU MDF 25MM, EMASSAR E PINTAR - COR A DEFINIR</t>
  </si>
  <si>
    <t>02.08.02.04</t>
  </si>
  <si>
    <t>P6. 3. PAINEL EM MARCENARIA - 110x350x10 CM (LxAxP). ESTRUTURA EM SARRAFOS E FECHAMENTOS EM PLACAS DE COMPENSADO OU MDF 25MM. EMASSAR E PINTAR - COR A DEFINIR.</t>
  </si>
  <si>
    <t>02.08.03.</t>
  </si>
  <si>
    <t>02.08.03.01.</t>
  </si>
  <si>
    <t>F6.1. FORRO DE GESSO ACARTONADO. ACABAMENTO EM PINTURA ACRÍLICA BRANCA. DIMENSÕES GERAIS: 650X400 CM (26,00 M²)</t>
  </si>
  <si>
    <t>02.08.04.</t>
  </si>
  <si>
    <t>02.08.04.01.</t>
  </si>
  <si>
    <t>AT4. ÁREA TÉCNICA 4: ABRIGO DE MÁQUINAS/ELÉTRICA. PORTA VENEZIANA NO PAINEL (P6.2). DIMENSÕES GERAIS: 108X100X26 CM.
PINTURA EM TINTA ACRÍLICA - COR A DEFINIR. PREVER CHEGADA DE TUBO PARA TROCA DE AR [FORRO]</t>
  </si>
  <si>
    <t>02.08.05.</t>
  </si>
  <si>
    <t>02.08.05.01.</t>
  </si>
  <si>
    <t>02.09.</t>
  </si>
  <si>
    <t>SALA 8 E 9 - 1 PAVIMENTO</t>
  </si>
  <si>
    <t>02.09.01.</t>
  </si>
  <si>
    <t>02.09.01.01</t>
  </si>
  <si>
    <t>02.09.01.02</t>
  </si>
  <si>
    <t>P8.1.PAINEL AUTOPORTANTE EM MARCENARIA - 440X310X25 CM (LxAxP). ESTRUTURA EM SARRAFOS E FECHAMENTOS EM PLACAS DE COMPENSADO OU MDF 25MM,  EMASSAR E PINTAR - COR A DEFINIR.</t>
  </si>
  <si>
    <t>02.09.02.</t>
  </si>
  <si>
    <t>02.09.02.01.</t>
  </si>
  <si>
    <t>03</t>
  </si>
  <si>
    <t>Desmobilização e entrega</t>
  </si>
  <si>
    <t>03.01</t>
  </si>
  <si>
    <t>Desmobilização de obra e canteiro</t>
  </si>
  <si>
    <t>vb</t>
  </si>
  <si>
    <t>03.02</t>
  </si>
  <si>
    <t>As built</t>
  </si>
  <si>
    <t>TOTAL 01</t>
  </si>
  <si>
    <t>TOTAL 02</t>
  </si>
  <si>
    <t xml:space="preserve">Obs.: Esta planilha é apenas referencial, podendo a empresa proponente incluir eventuais itens omissos que considere pertinentes para execução total do escopo dos serviços.
</t>
  </si>
  <si>
    <t>VALOR TOTAL 1 e 2</t>
  </si>
  <si>
    <t>TR 002/2023 - 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</si>
</sst>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"/>
    <numFmt numFmtId="165" formatCode="mmmyyyy"/>
    <numFmt numFmtId="166" formatCode="d\.m"/>
  </numFmts>
  <fonts count="11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/>
    <xf numFmtId="0" fontId="6" fillId="2" borderId="10" xfId="0" applyFont="1" applyFill="1" applyBorder="1" applyAlignment="1">
      <alignment horizontal="center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" fillId="2" borderId="14" xfId="0" applyFont="1" applyFill="1" applyBorder="1"/>
    <xf numFmtId="0" fontId="6" fillId="0" borderId="9" xfId="0" quotePrefix="1" applyFont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3" xfId="0" applyNumberFormat="1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0" fontId="6" fillId="3" borderId="1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right" vertical="center"/>
    </xf>
    <xf numFmtId="164" fontId="1" fillId="3" borderId="10" xfId="0" applyNumberFormat="1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left" vertical="center"/>
    </xf>
    <xf numFmtId="164" fontId="6" fillId="2" borderId="13" xfId="0" applyNumberFormat="1" applyFont="1" applyFill="1" applyBorder="1"/>
    <xf numFmtId="0" fontId="6" fillId="2" borderId="9" xfId="0" quotePrefix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/>
    </xf>
    <xf numFmtId="2" fontId="6" fillId="2" borderId="10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left" vertical="center"/>
    </xf>
    <xf numFmtId="164" fontId="6" fillId="2" borderId="13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2" borderId="1" xfId="0" applyFont="1" applyFill="1" applyBorder="1"/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left" vertical="center" wrapText="1"/>
    </xf>
    <xf numFmtId="0" fontId="1" fillId="0" borderId="0" xfId="0" applyFont="1"/>
    <xf numFmtId="164" fontId="6" fillId="2" borderId="10" xfId="0" applyNumberFormat="1" applyFont="1" applyFill="1" applyBorder="1" applyAlignment="1">
      <alignment horizontal="left" vertical="center" wrapText="1"/>
    </xf>
    <xf numFmtId="0" fontId="1" fillId="2" borderId="9" xfId="0" quotePrefix="1" applyFont="1" applyFill="1" applyBorder="1" applyAlignment="1">
      <alignment horizontal="left"/>
    </xf>
    <xf numFmtId="0" fontId="6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166" fontId="1" fillId="2" borderId="9" xfId="0" applyNumberFormat="1" applyFont="1" applyFill="1" applyBorder="1" applyAlignment="1">
      <alignment horizontal="left"/>
    </xf>
    <xf numFmtId="164" fontId="1" fillId="0" borderId="10" xfId="0" applyNumberFormat="1" applyFont="1" applyBorder="1" applyAlignment="1">
      <alignment horizontal="left" vertical="center" wrapText="1"/>
    </xf>
    <xf numFmtId="0" fontId="1" fillId="0" borderId="14" xfId="0" applyFont="1" applyBorder="1"/>
    <xf numFmtId="0" fontId="1" fillId="4" borderId="1" xfId="0" applyFont="1" applyFill="1" applyBorder="1"/>
    <xf numFmtId="164" fontId="6" fillId="3" borderId="10" xfId="0" applyNumberFormat="1" applyFont="1" applyFill="1" applyBorder="1" applyAlignment="1">
      <alignment horizontal="left" vertical="center" wrapText="1"/>
    </xf>
    <xf numFmtId="164" fontId="6" fillId="3" borderId="13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164" fontId="1" fillId="2" borderId="13" xfId="0" applyNumberFormat="1" applyFont="1" applyFill="1" applyBorder="1"/>
    <xf numFmtId="0" fontId="1" fillId="2" borderId="9" xfId="0" applyFont="1" applyFill="1" applyBorder="1"/>
    <xf numFmtId="0" fontId="1" fillId="2" borderId="22" xfId="0" applyFont="1" applyFill="1" applyBorder="1"/>
    <xf numFmtId="0" fontId="6" fillId="2" borderId="23" xfId="0" applyFont="1" applyFill="1" applyBorder="1"/>
    <xf numFmtId="0" fontId="2" fillId="2" borderId="23" xfId="0" applyFont="1" applyFill="1" applyBorder="1" applyAlignment="1">
      <alignment horizontal="center" vertical="center"/>
    </xf>
    <xf numFmtId="0" fontId="1" fillId="2" borderId="23" xfId="0" applyFont="1" applyFill="1" applyBorder="1"/>
    <xf numFmtId="0" fontId="6" fillId="2" borderId="23" xfId="0" applyFont="1" applyFill="1" applyBorder="1" applyAlignment="1">
      <alignment horizontal="right"/>
    </xf>
    <xf numFmtId="164" fontId="1" fillId="2" borderId="24" xfId="0" applyNumberFormat="1" applyFont="1" applyFill="1" applyBorder="1"/>
    <xf numFmtId="0" fontId="1" fillId="2" borderId="8" xfId="0" applyFont="1" applyFill="1" applyBorder="1"/>
    <xf numFmtId="0" fontId="2" fillId="2" borderId="8" xfId="0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right" vertical="center"/>
    </xf>
    <xf numFmtId="164" fontId="1" fillId="5" borderId="10" xfId="0" applyNumberFormat="1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right" vertical="center"/>
    </xf>
    <xf numFmtId="164" fontId="1" fillId="6" borderId="10" xfId="0" applyNumberFormat="1" applyFont="1" applyFill="1" applyBorder="1" applyAlignment="1">
      <alignment horizontal="left" vertical="center"/>
    </xf>
    <xf numFmtId="164" fontId="1" fillId="6" borderId="10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8" fillId="0" borderId="0" xfId="0" applyFont="1"/>
    <xf numFmtId="0" fontId="9" fillId="2" borderId="1" xfId="0" applyFont="1" applyFill="1" applyBorder="1"/>
    <xf numFmtId="2" fontId="1" fillId="6" borderId="10" xfId="0" applyNumberFormat="1" applyFont="1" applyFill="1" applyBorder="1" applyAlignment="1">
      <alignment horizontal="right" vertical="center"/>
    </xf>
    <xf numFmtId="0" fontId="1" fillId="6" borderId="10" xfId="0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right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center" vertical="center"/>
    </xf>
    <xf numFmtId="0" fontId="1" fillId="6" borderId="21" xfId="0" applyFont="1" applyFill="1" applyBorder="1"/>
    <xf numFmtId="0" fontId="6" fillId="6" borderId="9" xfId="0" applyFont="1" applyFill="1" applyBorder="1" applyAlignment="1">
      <alignment horizontal="left"/>
    </xf>
    <xf numFmtId="0" fontId="6" fillId="6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1" fillId="6" borderId="10" xfId="0" applyFont="1" applyFill="1" applyBorder="1"/>
    <xf numFmtId="0" fontId="1" fillId="6" borderId="9" xfId="0" applyFont="1" applyFill="1" applyBorder="1"/>
    <xf numFmtId="0" fontId="6" fillId="6" borderId="10" xfId="0" applyFont="1" applyFill="1" applyBorder="1" applyAlignment="1">
      <alignment horizontal="left" vertical="center" wrapText="1"/>
    </xf>
    <xf numFmtId="0" fontId="1" fillId="2" borderId="25" xfId="0" applyFont="1" applyFill="1" applyBorder="1"/>
    <xf numFmtId="0" fontId="6" fillId="2" borderId="3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8" xfId="0" applyFont="1" applyFill="1" applyBorder="1"/>
    <xf numFmtId="0" fontId="1" fillId="2" borderId="30" xfId="0" applyFont="1" applyFill="1" applyBorder="1"/>
    <xf numFmtId="0" fontId="3" fillId="2" borderId="29" xfId="0" applyFont="1" applyFill="1" applyBorder="1"/>
    <xf numFmtId="0" fontId="5" fillId="2" borderId="25" xfId="0" applyFont="1" applyFill="1" applyBorder="1"/>
    <xf numFmtId="0" fontId="0" fillId="0" borderId="31" xfId="0" applyBorder="1"/>
    <xf numFmtId="0" fontId="5" fillId="2" borderId="32" xfId="0" applyFont="1" applyFill="1" applyBorder="1"/>
    <xf numFmtId="0" fontId="1" fillId="2" borderId="33" xfId="0" applyFont="1" applyFill="1" applyBorder="1"/>
    <xf numFmtId="165" fontId="3" fillId="2" borderId="26" xfId="0" applyNumberFormat="1" applyFont="1" applyFill="1" applyBorder="1" applyAlignment="1">
      <alignment horizontal="left"/>
    </xf>
    <xf numFmtId="0" fontId="1" fillId="2" borderId="29" xfId="0" applyFont="1" applyFill="1" applyBorder="1"/>
    <xf numFmtId="0" fontId="3" fillId="2" borderId="37" xfId="0" applyFont="1" applyFill="1" applyBorder="1"/>
    <xf numFmtId="0" fontId="5" fillId="2" borderId="31" xfId="0" applyFont="1" applyFill="1" applyBorder="1" applyAlignment="1">
      <alignment horizontal="center" vertical="center"/>
    </xf>
    <xf numFmtId="0" fontId="3" fillId="2" borderId="31" xfId="0" applyFont="1" applyFill="1" applyBorder="1"/>
    <xf numFmtId="0" fontId="3" fillId="2" borderId="32" xfId="0" applyFont="1" applyFill="1" applyBorder="1"/>
    <xf numFmtId="0" fontId="1" fillId="2" borderId="38" xfId="0" applyFont="1" applyFill="1" applyBorder="1"/>
    <xf numFmtId="0" fontId="10" fillId="2" borderId="27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top" wrapText="1"/>
    </xf>
    <xf numFmtId="0" fontId="4" fillId="0" borderId="27" xfId="0" applyFont="1" applyBorder="1"/>
    <xf numFmtId="0" fontId="4" fillId="0" borderId="29" xfId="0" applyFont="1" applyBorder="1"/>
    <xf numFmtId="0" fontId="4" fillId="0" borderId="25" xfId="0" applyFont="1" applyBorder="1"/>
    <xf numFmtId="0" fontId="4" fillId="0" borderId="31" xfId="0" applyFont="1" applyBorder="1"/>
    <xf numFmtId="0" fontId="4" fillId="0" borderId="32" xfId="0" applyFont="1" applyBorder="1"/>
    <xf numFmtId="0" fontId="6" fillId="2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2" borderId="15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6" fillId="2" borderId="11" xfId="0" applyFont="1" applyFill="1" applyBorder="1" applyAlignment="1">
      <alignment horizontal="center"/>
    </xf>
    <xf numFmtId="0" fontId="4" fillId="0" borderId="12" xfId="0" applyFont="1" applyBorder="1"/>
    <xf numFmtId="0" fontId="1" fillId="2" borderId="26" xfId="0" applyFont="1" applyFill="1" applyBorder="1" applyAlignment="1">
      <alignment wrapText="1"/>
    </xf>
    <xf numFmtId="0" fontId="4" fillId="0" borderId="28" xfId="0" applyFont="1" applyBorder="1"/>
    <xf numFmtId="0" fontId="0" fillId="0" borderId="25" xfId="0" applyBorder="1"/>
    <xf numFmtId="0" fontId="4" fillId="0" borderId="30" xfId="0" applyFont="1" applyBorder="1"/>
    <xf numFmtId="0" fontId="4" fillId="0" borderId="33" xfId="0" applyFont="1" applyBorder="1"/>
    <xf numFmtId="164" fontId="3" fillId="2" borderId="25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333375" cy="342900"/>
    <xdr:sp macro="" textlink="">
      <xdr:nvSpPr>
        <xdr:cNvPr id="3" name="Shape 3" descr="data:image/png;base64,iVBORw0KGgoAAAANSUhEUgAAAQoAAABPCAYAAAATKYuiAAAgAElEQVR4Xu2d93NVV7bnl3LOAkmABEjknHO2DQac3XZ3T0+nqZr5g94vM1XvTc+rVzP1uvt1O8e2jcmYnJMACWWEcs5XU5/vPufqSkjoCkODX9/bRWOkc8/ZZ5+9vnut71rre6IsevuwRT6RGYjMQGQGHjMDURGgiKyPyAxEZmCyGYgAxWQzFPl9ZAYiM2ARoIgsgsgMRGZg0hmIAMWkUxQ5IDIDkRmIAEVkDURmIDIDk85ABCgmnaLIAZEZiMxABCgiayAyA5EZmHQGIkAx6RRFDojMQGQGIkARWQORGYjMwKQzEAGKSacockBkBiIzEAEK1gBF7FHjLIaJfh5ZN5EZ+AebgacOFFGewamBJOwuEr4U9sHP9RFxf8PDP53xPtfJilz8P80M/DigGPaNO8RwBBTjbc8T7NjBH3vnCp7KO0eYpxr3iUyIVlEaYlRUlPE/99/jj2/YhgUMw8OBkQOC982t/pgBjsHHqZwqdAzBkfknmAh0J7pAOCD9mOcxap4nGcPY+Rr3Gbln8tjPRN8bb/lNsg7+01jzM7yRJwcKb6FGR0dbTIz7w39HR0c5Awz5E3zo3nqU8QWGLcCf4YANDQZsaChgQ4Eh/TzoXLBYfowhMkYff6KjLCY2xmJjYtx4YxlzjMY8MtZQLHBfZDz8F+MLBAI2HAjY4OCQ/uhnAIhClMlWtnfu4JiGR77jG73OEWIkY4917ox3T2ONezKQCFlFo9w+/+dhgoV/meA5QscTpqfFd4P3Ms51x87DWAPQHIw3Xm/uQp/FhMd6iPJj19gzNM4X6dRTBgr3DKJkMFHR0ZaclGDp6SmWnp5sKSlJlpgYb3FxsRYbiwE6IxwNFOzQJqPr7x+wnt4+6+josba2Lmtv79K/bQgjcsbnjNizj3EXx6PTGfwORh4ImEVFW0JCnGVmpVlOdpplZKRacnKixcbFWAxAAcB51wk1m+FhB2b8LSAbHLK+vn5ra++ypqZ2a25ut96ePs8jiQ66B2OH6Y+HAwNDQ2bDQ95los2io5kMM+NPlEVFx2g8XHM4wLGeJxMVa9Ex/Dxgw0P8bByg8CfKO9ejM+OTLtFufjVQ37j571APUTDp/T4EhKL4rnsuOsI9TO9S/rlC/x06Cne+qJgYrQ3WgPvumOtyfubFP7+Wgh/Tes9U3xmHRGLNeeDPs9fzHzVXofPG2mS+Q+7lRbLOF2gsUwOK4WEt1tjYWAFCdlaa5eVn28wZuTZ9epbl5KRbamqyJSUlWFxcCFCMuWHf8Hp7ndE1NLRZfX2TPaxvEWAAFj093p/ePhno0JAz2Ik+QRvxFlVsbIzGmJKSqDFlZ6dZQUGOzS7K099pacm6j9FeUKhH4QyFdeYAY8gGB4asq7vPGhparLKy3srvP7Da2kZrbe2wvr4B53Fg4GOGySIHiPBoAKz4+FjvnAGLjoq2uHg3Duaju7tX4BQTE6XxJSTEW2x0tA0MDln/wIC+x30BdPyO+8YjA3SHAgF5dAJqGWNU0NnhnAMDgzbQP2iDQ0NuPDHO6BkD8xUbg5GN7LTcx9DQkPX3DwooMTr+7uvv9+7XLCEh1tJSk3VPPCNuHgCOjeOevOsDg4FhGxwc1D329g7ovNxfUlK81gvj5RjO3dXZY909vdbfP+TN57DuhTnh3hITEyw5OUHzgFfIh3H19vZZd3efrgGgA0rJSYmWlp5syUnx8iKdg8FYAP0BHc9aY24et75eIJt9LkOZMlCAvhkZKTZvXqGtWjnPFi6cbbNmThNI4FUksYDjY7UInTcx1iV3riouOw+qq6vX2lq7rLml3VpbOuRdNDW3W2VVvd29U20VlfXW1tZpg/2DzhD9aRrrXnqbmbtktKWkJtmc2fm2cFGRzZ8/y2bOcGP0AQ1PKNozJuf0jE9S+J4+O3lgaFiLsLWt0x4+bLGq6ga7eLHUzpy5YZWVD7U4WbDjfTh7ckqSxjJ3boEMhXPgMDB/udMydK9XLt/VXKSmJtnMmdNt/rxZlpqSaGXldVZ+v06GMq9kpu5r+rQsgVlnR6/VP2y2zs4eS01Ltvy8LEtJTvQ8EDlUArn2ji57UNei8wMK6Wkpmk+MPDc30zIzUwRYGAzPLjA8bO1tXdbQ2Kp7w5B5RjybmppGgc6MGblaBzk5GdbR0a3dfEZBjqVncC4HFILcQMC6uvqssuqBXbtWbi0tHZaXl2WLFs222UX5usee3n6rrWu0W7cq7M6damtsbJcHJgOOitI4ued582baosWzbUZBrsUnxOnJdff0WU11g92+XWl371bbgwfNAtIFCwpt1eoFNrtoujYNByrD1tnZbdXVDXbrdoXdvVuj+/Kv81ws8QW/aPhA4cV68QnxNmduvu3atcb2vrLeli6ZKwPUrhBLzD/CT0x27xi+C0HYtfq1c/GHhclCuXatzG7eqrDy8jqrf9AswHA7Z4ib7HMQ3o7NYmDRzplTYMuXzbU1qxfY0qVzLb8gxxIT4rUDxsXFBccZSglMNN5QD4HxDno7eHNLh/1w+oZ98vEx/V1f3+xCkfFOOjxsGZlptnv3atu6Zbm8g1s3K2xgIGArlhfbsmVz7e69Gvvqy9N2/Ua5DGDFihLbtXO15vfUqWt2+co9y8lOt/XrF9uSJXMsIzNVAApAVFU9VCiUlZ0uMMrNSbdEwDAaF39IAMz4ABw8N4AI0AT4MLTCwjwrKppuiUl4KVECBX5XW9sgg3JeTrQA4vyF23b16j3txMuXFtubb2632bPzrLLqoQ0MDNnCBYVWUJDtvKFY5yn09PRaU1OH3bhZZsePXxWo8Fw2rFtkM2ZNt8SEOG0cDxta7eKlUjt18rrduFlhHe2d2u1xBZJSEm1eySzbvn2l7dmzxkqKZ2qq+T1jqa1t0po5f/6Wnb9QKsPfvHmZvfnGdq2FhMR46+nutb7+AQHVrVuVdvzEVTt37pY9rG/2COuJmO3JVvN/7t+HDxSBIYuKGrbM7CzbsH6xvfHmNntpzxrt2vHxcSMx5I+YL+fis/P0WnNzh0KS2roGu3Llnh4mD7a5uc06u3q1ONzuPWzR0bj08ZaVlWqzZ+fb2rULbcOGxTaveKZ212nTM8WfBOPcHzHG0K8CWozpb9+ctS+/Om0XLpRaa0t7SGgf4qUEApadk24HDmzRvPX2D9qVK3e1K69Zs9A2b15iPd19duj7i3b48AVrau6wZUvn2iuvrLe8vEw7efKa3btXK28CUCFcaWnttI62bhlES2uHeBM8ieKSAiucNd2m52ULwDvau+T9VFXV28OHrXK78QTy87Kt7kGzNTe1We60TBl4vmfggA8eT8X9Omtsatfcwu1gjCdPXhVY8JzWrllov/rVK1oHV6+VW11dkxUWThPw5E3PFH9FqMHPa2obFLLxJyszVTs93hTX6uzqkSeampZiLS3tdvbsLTt27IrdLq20jo4uXFBLTk2yxYtma05efXWjxt/Q0CoPlGcbHxcrsCkvr7Vvvjtn5eUPbPXq+fb+e3ts0cIihXWAHnPFOcvKau3ChTsad3NTi0fZhElKP6U19FM5zRSAYlAu7MxZBbZv7wZ7952dMsasrDTdayhhN5Wbd7u1H9c7HsKPI9kucHlxJQGKS5fu2u3SKrtXVqNFzI7H8YDAzJnTbPHi2bZq5XzbsmWp3GEWtgtFXBqUsElxe0jCYSpjDT2WcwwMDGgcZ8/dsk8+PWHffntO7q8yN2PZ9OFhy87JsAP7N9me3Wt0X1ev3dMOvHLlfNu5Y5Vc/+s37tuRIxettLRabvbmzUttel6W7h/gXLG8xObMzrPaB03yuuoeNInDwWNobGyT91AwI9cWzJ9lS5bMtdzcDBkHIRKeGZzLjBk5tnx5iU3LzdAOfOVqmUXHmC1bWmIrVhRbZmaavA88m3t3azRfzC1eGtc4eeqqnT8PUPTYurWL7Fe/2muFM6fZ8ZNX7dz52xYXG2Nz586Q11NUOF08FM/u7r1qjRVPZsni2TZr1nRraum0S5dK7UFdk2Vnp9uSpXMFco2NrXbo0AU7cvSSvEm+l5yaaIsXz7FXXlpvL728VpzFubO3FT7A/8ydU6BQBq8SMMPLKyrKswMHNtvswum6pxs3KuxBfYsXejxU2FFd/VBgFQk9JraGKQFFdPSwFc0pstdf22Lv/WyXrV69QC7s0/z48bF/ThZpd3ePdr7yslot+B9O35Try+6I8eMyE2Js2bzMVqycZyUlMywnO0PhRfATJjqMylROcmOQc3g+ly7fsU8+OSGvouL+A/EPHnqGXN8sJzfDDhzYaLt3ARQDMlI8I+Zxx/aV2n2J/wEAQgl4hIULi/RzQo+a2kb9u6gwT67zg/pma2pqU7aI33Ftwg9ClWXLi23TpqXasW/frrLDhy/qvBB7q1fNs23bVoiMPnHymryYrq5uW7Vyge3YscLy8rKtoqJeXgw7Os9429bltnxZifiZEwDCuZvW2dlr69cvtN/8+lUryM+1b751nlVnR7eVlMy0LVuWybDZ9Q8fuWg3btxX5mkrz2lFiYz//MVSO3nyusjs3JwMW8nYtq7UBsQ9f/bZCZHGA30DlpSSYEsW42Wts92718jYP/30pJ04cdUGhwYVivDzdWsXijM69cN1eUI7dqwS4f7gQZNdvVYm/qK1tUueB5sO4Adwh5lUe5rL/SdzrikDRWHRLCH0ez/bbWvXLRAh9qw/fpaEuBbv4szZW3bo+wt27Wq5paYl2sYNi23L5uW2Zs0CKyx0pBWx+bP+AAgsMtzwjz85YV9/fcaqKustQEj0iEcxAhTwOwP9DigIA9asXiijJnZmd2PFxsTEyhvCI+gfGLS//e2MOIqszDQZP2QtmZvUlATrHxgSiXfmzE0ZI/zG8uXF4jfYUa9fL9f3S0urBFZ4KS/tXitj/P7wRfviyx/k7q9evdBeeXmdwpJ792rs8JFLIhbJGL380jrNb3t7tx0/ccXOnb1pHZ09tn79Ivvdb/dbfn6OffHlKfvww6OaE7iE3btW24qVJQI0rn/t2n2bOTNXXhX8RF1do65/+vRNa2pslScDwB3Yv9kWLiyUF8L57typErcAR+EDxa5dq3WdP/3pkB06dM56enosv2C6HTyw2V47uFmcBeuEtYDnW5CfI4/i2vUyq6trFsADnPfuVSuE43mEU0nyrNfUi3r+KQEFC3daXq52v7fe2mE7dqwU86w029/pwy5C7Hn46EXFsRCXO7avsJUr5mknJG0Ybu3T2CG7sMfL9bt46rHnImy4f79O7vFnn5/UDtzwsNXVJ0wIFJu06/XLo7gnYhT3HSMkZsYwcc0xJAyU3by6ptH++tcj9v33FwQmeEvwAHgXy5bOsbz8HHkA33xzNngMLjiGCnA6oDgrg8vJzRQfQviDR/H99xftcwFFh7gdAIHQBD4EL+DmzQrxCS+9tNbWrVukcI+d/tSp69rRN2xYYr/5zX6FMczBhx8dE49EtgZjBrAePGixb751QFFQkKvQlRCnqanVjhy9bCdOXFPKmWdJyLh373orLp5hly7dsQ8/PK7NobdnNFBACgMUf/zTIfvuu/NKjRIaARSQ7HhZZ87eVGp848bFljc9S17ahYt3rKamQWn4iooH+hmhUQQoHm/AUwCKgIwmMSnRFiwssn37Ntir+zYoJmRni6GAJmhoLlc98mdkED6hSFigGoYYl8f3/3ZcQkiBzZjxc052srLyWj3ktJQkKymeYdOmZwXrCsa7Zb94yq+wxEDxCFztg1cZys8CXs6e8VFt6o/Pq0D1uRj+JgcPd/DRx8fsyLFLVllRb12dvV7Y8cjAHUdxYKPt2b1WoQfhE+PYsH6ROAPORShA6LBz5yox9cTtZWV19h9/+d6+P3xBXAT1A6Si2SUJI9asWaQQhp0er4ZwZN78WUGPAi/jG4DibpXGsGmjA4qgR/HVD9ba0ili8qWX1jiPoqxW4QrfxdjYHLZuXSZylJ3+xIkr8i42blhib7+zQz//9NMT9ulnJ5RSJS2Jy++AollhydWrZbomWYutW5YJ1MlQfP23s1Zb0yCeifNt0XUS7fjxK/bZZyf1nAnzkuVRzBGQMIeQkn/5j8MCNJ4VJDskJ97IjesVduqHazZtWpbt3LXKcrLS7MbN+8q4kGYmu9bW2iHPorOrW/8mOzNhg+DfaSN8US8TPlBwBxhRtCnOXLGCWHK5SC5y8DDO7LBkAvoHBy0go8MIR9+6X6hJoQwLPi09xTIzUi0tPUkLJ4kUZmK8cuYTZSlw17kO18Ob4VjScH4pdii/4QoH3fHE1KRYG5varLmpXaw9YME4CRcwWlULRplXlu7SvQCaCrgS4ryUHynHYcXreDXffnfOSu9UW1+vq6MYt3BneFjzxm4KCLAwcYOpb1i3ZqEtXjLHfvjhumJ8vg+HgMdWPHeGMgZffHnSLl66q2Imwj0Kprhv+ApIS6579txNgQn3VlwyU8YNf4NXwK5LOAFQEC7s3LFS83702BV5ItwLuzleAAVpEJ9kHZSqjYsTd8D54H+Yw5s3Kqyru1c7P6QlHslXX522o0cvKctBinbL1uXK0JCO/e67c3blSpnFxccJAPGq+B6ZmrNnb4q85LpsPIRbFLIRXp46eS1Y45CcnGQLFxXanj3rlDliafH7y1fuas0oFb5kjkI1eBeySozv1X2bLD8/S5zE+fOlVl3ToPnCI6qvb9H88t8RoJgYpqYGFJzHq7yjJmDWzFwVMjmXP0G7JC4fqS5qIzDQiQI/Cocy0lPE0M+Zk69djBoBdlBSdZmZqZakyjvCmseHABN5EIAEAMEuTAxeW9ekUIFYnR0TgwIoBCYqmfaAzUulqw/Eq4mIi4uxlOQkFRIlxJPz79fOfb+i3qqrHlpHJ2lKr6R5/AFZWnqqbdu2XJwKHgDgAjgtWzJHBnjx4h376m9nrLW105YvK7bt21YIQMgunD59Q/wFYQY1C6kpSQIKKg9JT/M7yLtz52/pOZCuJFTA+Mru1Wp3paALHoBdfv26RSJJ5cWcuGrtHd22eFGRdnTSyWRK+B1zxUZLCEOsD1HIOQE6sj6+Z0WamJCEuhcmgqzH6jULlH0BDMhC3LxVKSCGz+D6ABYhQQ+FaoMBrSHWBYYL7wOA4E309VBlOay6EAx/06Zl8kjwIiFv4TcsOkr8DQBAZuzoMZctgUzd+8oGK55boLVAnQbPClCHZAVEITgBKmWrwimseVG3/Wc4rikDRbDknl6PqGg9PAycak0WP8RQW7urpHwcOxQdG2NpqUkCGdJk1DtQLMQinDdvls2fP1OuaEZ6qmGkU6mB8A2W8Tx82CyDhPkvv19r5WV12lkpDmJnVN/EmOTII2sFyiEmWu51WlqSCrYcKHZab3e/u80w0u98H5ecRTs4FJBLjvcwa0auwJHQ5dKVu65qcXq2LVgwy+bMLdCpqT2AzKXOge/nTsuSBxYYHFKdA2Qmuz9cBQCHAfJdvAZSuMT51BvwnVmzpllxcYElJSbIc2B+4B6oqCSMIzOCAZbdr1PaEiOGPJ07N9+WLClWvQWAPmwBgQDZqFu3q+x+xQNraW5X/wwu/+w5eap1IPV45261vAS8QK47cxYcS6G4jOnTMxVqDA0NqigL44Xorap+KIOWl2emeefYkpJZtnDBLMsvyFVJPL/3i64AGe7nzp1KXWvO7ALVUgB0Pn/F6SgAAzRu36pUSAKvEnyQYTzLZ2iTL+SppwwUjuNzXVrU6rOopk3LVBqKiSY+bWxpt/ZWqihd2fXowG+kAYjwIyExTiFIQlycQAe3U/UQq+bLlcSwSJtRYDSVD9fGQCDEjh2/Yucv3FJVIUZIyAErTnpuKkEpcbBK06Np7hrW98PNvTNnNMrB5+CZ4MGoKjKKfoR4o+IVz4Hx9fUPymtJTXV9KlyTYiHASc1tmalBj2tgMODCqcY21yfT0yeg4JwQoTGxsTI2eB36KOipYOcGpKk9wIjhGtiJ3c+TFd7wHTxDKk0Zq8riUxJ13dycTMvIdNkuNcg1tskL4tqEhYRrFMBxPF4hfSqdHfRv9Gk9cM/cB/cGH5Odlar+DZ4ZIRAFYKQve5WyHOnx4byJCYB1sqVnJLvGvtiYYO8G12cOKWknpT5sUQJ2QI25iIuNDQI644QApX2Aa3K/kazHUww9wAgWIi5ifn62XDt2GOJv4ua21k7t3OwwtTWNcvMU+03gjrtiK9dMROckOwuse8m8WbZ501LFopSJA0gAS7gZDRYu7vrXfzsjt7f0TpV1tHeLFHOhzJOU6jqyywcH10gbfuehX97uE2Z+aUewE1Nt995ceYVo7juu/8InXl1zmSuZZ277+/pDmpq8EnpxKwC6ZnikWU3FZhC1zg3ySV5/A+AZugjTH0tIkxtNgdFRFhsHVxOn4xSC9LuGOF/Yw39GfkeuCu5DC+n8BpqoYQEZ5wLA/IYzATgaIDrR6LXjN9gB2sFOZi9sdGGkHz64+5AMgjqEQzpg/cZZ7x79DuGpbET/aMdOzaPwmoUgjkjhrV2zwPbsWWurVs0TyhPP4x5TpANj/cMPN9RboE6+iQqe9GBHvAyMQrtNWrJ6IF57bYty/nOLC7QDTQYU6kDs7VOc+vEnx+3zL35QnN3R0SkvIPiZ7ESPWwnjdDeHs3BUFSpmPaRFOtju7cUvPtvrgeej53X3wDy59JDTzHDt6CED8+QA3PdDDC6UXR51jHelkUfhfXV8DQwfaP3KWm9Qo3UixpunMc9bKWgZsbuOawv35yJE5yMUQH2b98evMavNd+S7/sTJ+w0JDYP/PVYcJ0QHZeykP8LI+3M6zlMPaYcfd014G8AjvwuuR29cwfsdu2bDEPUJZzFO8ZjwgcLfBaLNsrLS1Z9w8MAmseT0H+A68oEwIidObcEHHxxVjpxuRccFTHCToc/X9y6iotSrsG3rCnvrre22a9cqcRaTcRXEquTHv//+kn348VGBVWtzq+cFOGI0HD5hivMY1uEOKEIX9Niv4a6NIUyCi9Rf4aE7rGsT1ydogCGTqd/5vx/b1TrmOB9LQp9FaKyur4de2/tvD6zwAEZ0R3wwDJ1rIVoIGo3x6B4xIOYixCBDgXNckA8VPAqdk9GexAgIeTccPNcYoPDC64nLNceso7EA5E9VsNTXv/UJvGsfHEOff7D5McRL+jEbXFirdPyDpgwUuHyzCqerhuLdd3eJS8jNTlce2//gApKG+uOfvrPPPz+lmofB/gEPKMJgijxeIy4+Xuz5m29ts5+9u8tWrpyn2P1xH2JUcuUU4gBWNTUPrb+3f8SgntNEM2a4htiYWIuLj/G0MNxi9bUi4CAG6ZQkNPDqNgjx+ENfg2+JrlJ1SGQdoRRt09JpUGoZrQvXUanzeZyBrh0b+4gbTtbFb7BTGjgmWiHAwCCaEY5PIORzf9wY/FoSNwauT4bLC2lQEhOX4whoCEo6ZH3eAv0J6mbImEg3wuOxOJYeEcdFRXkqYk4jwvE7Ti8Dk2Fc3JdPcroUdozmwFXkjhjjSLraGZtf5Ruaxvb7gRizn2YPEqjMWaxTb/M/roPYzT0fPzsGF8PPmH83305BTXCnPcApq41XNUx6fmDQe2YDgxYTF+NKBRKcjgbPCQ5G3dNBz/hxoPMjUGGcr4YPFD7zHB+vVB4hwdtv7bAlS+e4vH4IEjL8G9fL7YMPj9rHHx9X+qm/t9dzlcMAipDdIzM73V5+eZ39/P09tnPnSq+HY7xKUBdLk+bimn/4wxfKIEBYDYcoZj3d6Qv/bDKEuFgRa+gwkCXi33zoIIVspL2+pblDi4GFRrMb5C5kLgY2wocEJO7ysKHNdU5alJS78vJyLDsnTcYAV0RWhQwUC5MGOSl7SVQoVu4+Bi79D/WLdIvMJEtC9SdeIXUnLHBHYqaJdFa7eTTZrniXYmxsU+oZrsKNOVFpV8aOQXFeSEnSuGS0yG5hQBCvkM31D7lOj2ybIjJKzDkPaXZ4JsAE/oKW+iwI1KhoEZaIBUHwYvyuAC1FRCvGzvw5Hi1GRXEcRyoZowO42tshcLusrw9Dd+3z6KikUxKfmiSj5Dt8nypYanycNAHpchMpDOnc0tKpYj3ulRQ199rY0CIJAbg2xsN9O4dvWMeIhE1KCOqw+h5yT0+/NTW3KWULIMDJUfU8fVqm7g8CnlJ4emIYv1rvQxTAwl+JT3bkFIFi2LTLF8+wgwcAim0iM6mHgGDzkRODvX69zP7y1yP2yafH7fr1+zbQB1DETEFbklkYssTkJOXcCT8OHNikMIed8dEPCk5DSg/+6U/f2b/+6xdKg3oR/VMJNx4X9gRJtAm4cxYYi5GCIrgdakdYAJyThU2FIOlFxkwaEW+AbNLSZXNt2eK5lpWdFiILOKy+Bdra79ytkYFRsTh/fqEIZnZLdX9eL1fHJt4eaUKKtzgn2QJ2KUjQ6pomu3G9TFwSi5LnqYa162WaSxYk36EeAsKaBYvhzpyVq4wIz5baiZbmNhlCEWJBC4pUb4Ixkl7F8EhPUmBFihWjI1PCNdlEyspqZBzU5NBGTq8KLfF379YqbQmwkeollUp1JtoRkNM11Y3ycghRqa+gtZ3nQGo3IT5eYwCMSJE7gGZuKLt/oHQxQARxyvUKC/O9ZsJ0gS99KPBudOvSW5OUDHnsVLvg4egToSQeL0LCQ7kZaly8dLFUBX1ICtDNSpoYUrevd0DGT8p4Wm6m04sNBILtD3QGcz7qe5h/CuUg8fkb8AJYqQHiudy6WaVWARU0Orh4MuufwrfCBwpvl0cVioIZqgvffGObymZnzMwVYvNhAlhMP5y+bn/+8yFV/VEJF8BN8/QWwx5fIKC0IT0NlIy/++5OpUxZkGM/LBB2wJs379t//Mf39qc/f2dVlQ+CTPykLGiYgxoNFt5j8uT7XQv7BA8tELC0jBTNG01PC+YXSd/Dl2NjlyTVeL+8zi5fKbOamg/EIpcAACAASURBVHpXfrxztQqvWGQc47ue9CscPXpZfAxaC2sRgCnI0YJG1wKP4NLle6pH4GfMG+3sGL0vGMRxlDOfPnNDuhqLFxXaq69u0s5JVSZNZo1NrmJy86Zleu4YEPcJgc2Hno9Dhy5aWVm1paYm2ObNy23HjtUipBkbHZspKcm2aFGRajTwDNjBfW/k6tVyFYnV1jyUotfWLUtFWl+7Xq5mMRSxOH7Z0mLbsmW5Wuxr6pqk2UGBGuEWjWQUb9GejkHRSZuTle5K0ctrrby8xoqK8lXERor68uV7CkupIWEcACBNeWTZKNqiroI/1LLQqUrdCuuHsJD1Tek4GinMLSEP3b9LFhepfZ3mN+pZuIeVK0oUOvMReCXEqXaEn5HmpT2AZ9Hd1Wf3K+r0DJgvjmOuqK4lfUxal3VCGvzW7UrxfvQJIZxEZa/bocNcwE94WPhAIRQYFtkGws2dM0ONQm+8vkUVgBQT8WFn4GYo5/3669PSOqDtONx6g+B9YG/DAYtVmXK+DOy//PJlVTb6xGnoPfMAeRgsng8+OGIff3rC6mrqnyJQkJWnLwW8GxHOcxWdTqmbIyb8qIQ73Q7s32hvvL7V8vNyrLK6XkVWhByAH/UjMpJr5apKZMGQHqacG4+D3YSSY+aYRUKnKi43HZ/I6xFqUH1JKIDBUF1JQRS7OPOHVgexNc8Hr4WQoIFirHs1ClV27lptv/3NqyrWIrX8xZen7caNcilzbd++Qr0latDq7bdNm5Zoh8bo6PC8cOG2iqHeeH2b7XlprUIoCqeQPERMiB0X15zCMbwUjgV4AB0a4S6cL9XOTtk64Q/gcfjwJbtzt1JrZ+HCObpP5oJQhd4X9D8I4VC7gvQG4GisIxyaVzzD5hbPlPHdvHVfxWvbt7n2dQz8o4+OCiAJvSjwe+ONrToH3tKx45elkAXwHDy4Sd5IdZUT3dHcAugV9QpzZ86Ybvv2rVdjIvfy3aHzasCjNoO2fAASPoaCP7w8tEVWLJ+nEnfGrgKzW/et9HaVwACPEDBkjVNawPOjVB6vnU5gvEHmiz4cxtja3AL7NZoEf0IweNzXpgYUHvkKKuM202Ow/9WNkhvjRtBLZCIRNeEh4/oSc7E4p4x4vgcTG6OdcuvWFfbrX+9TM5MPSqE3hrstEZmzrkmLnokHtQ1PhcT0yTQAkkXDvRKj88EN9YudnK7ko/0tvndIn8VrBzfZ/lc3yf0+fdqVXOMKs3O8/fZO27RhiT142Kyy6u6uXrWE8wejZ2GzWFk8jc3tqgvBAN5+c7t2T1U0Xi9XOTeLEoPhQw8HPM+qFfOlm0lpNlWXeCgABtoNuMevv77V/sd/f12LGLf/2LHL6h/p6R3Q7ohxY2S0aS9fUayOXQqjPv/8hOYdkRpk8Vatnq9nj9QfbeU0qAFclJjTm0H8v2BBke6LjlXuk2Y4eAdKyPGeAEp6PW7fui9DmzEzz3buWG1vv71dqXMa0L7+6oyOhVhHHhAPgXsDiGi0mze/UHPCDk/hHqCL8dON+/EnxwQ0muMty+y1g1tt0cJCgRDqWKxh+mj2798oDuJOKdW9lfawoUUhC2ETf9Pl++47O2zfXpTIcjQ/1O5QNl8wg3L7fG2U3DtgShjIWJEAoF6Ihr9vvztvpbcrrWh2nsrNly+dq1qkI8cua/xU3hLe7Nm9Wv02eDdswoBl5f0qM4s1rzDmGUCE77BEb59ygOMTlxBc7GRMvtjs6Cjr7nE6i5UVD1XO7QRBpnwJX59fArgofSOC8ttfv6oFPxFQYBzshB99fFzydE8DKAQSMTEiplhslAOzyGmr5gOvQF8CXkBdrVdg5gvshmZYhp0exWsHNtsre9crrKSBC0BgFwSA3n57h720Z608FsRwAASMnAYuemdoaoL8o8KUWhXiZPgJWsOpORkcpFGtQ/0RLGpqSSDzFi8uklgO3IjrpWiUhwJ5hoGj0MVuRov2f/v9Abm9SPExn4RygFP+jFyR1hcucq9l6rPYvnWlTZ+WoZ2NBU0Pytaty5U+P3niiuaGGL+wKE+uPIpVF87flogu6wahIUJK2tjPX7hjD+qbFB7wfGkRP3TovO4DfistPV0u/jvv7FSBH+dD8Ab3nZABwV3+jagOa5F5hLMRUFwvF8eCt4Lhcv3jxy/bkSOX9Bx27WZuFlpiYpyIXRrlnEcxzV47uEWhF94qG1FXd489qGuWVgcSeoR9hMQYMR4ShCNcAyLG8CeQmoSB6G7wrOE0Nm1cbPv2bZSHwP199vkpcVNk9X7x/h6F2ocOX7APPzgiBa7Oji6blp9tr7y83t57d5dCFxoR/+f/+sju3C41s4QXFyiwAVW0+Ubht42HVDyCD76E/ZShLsSjwB0jPv3Nr/fJKB4HFMTVeBS0Lv9ooFC1aLTcexYaNSN7X1lnS5YWS7yWRUZsSYk4RoDRoVBFwZeLG0OyMx5QQMgCdqTDvvvugp04ecUqK2osJSXFXnttq+6PHRN5NzwVDIcaEoRsIOUwcDwGStORnWNXwwOAK8IwcPGJu2mAw5gw8myv7mX16nkCPJVTd/dq4bOAMRhc8P2vbrBf/Pxly8xKFatPCbkveIsR9fQMqMqV+wX6d+1YZevWLdQujCFhKFyf8AhvBI8FI0bYmLkBGCE/Bwf6Lb9gmsb8+utb1Osj5am6JoVfZBvgJ9hp79ypsMBgr1l0ogzk4P7NtnXbcgEegMh9cF3CNDpUz5y55bRJ928UoAMUhE+EF+vXLrK8/Cw9U+YFPghQwSuAR2lrcyrwV67dk24FqliEUnNmTzeyEnhjZHeQO/zU0x/hvG+/tV0cCdkgwJ2xsGZIlcKb0ecCdwGIQbjTFLh37waBFp7EZ1+clDcEWP3yFy+JmKVYkBR/NUJIAYAyU4D2q1++os5tWuv/6Z/+Yrdu3nqBgcKrpsODUL6YXDHKzfQ/DA3ZYMDl1Ue0MKcME0GPIiYuVm41hN5//dVeqX8rVTjmAyAR5pw7d9s+/OioVJvqaho8g32Scm1XxOSk9vK1q2PI27ctV1WqnwtHean0brWAAoUn6kdam9ucF+XqpN3H08w8eHCL7du7TpWVGBMe0P3yWvEXpJy5T7IEl6/eVd8Mrjm7NEZHhalSivXNYsf5Nx2wcAiABfJzZA5cg12aXNabN8utv29Qiw+DwMAgGZkrQAZNDEAHQNi/b6O9+dZ25fM5N6EWi1mZkqQEXRNdCQyYkAtDp2qWJjP6dDgGgMIgcN35N/fDuPguehloWSBCM3tOgb6PpwMgXbhYqjGtXFmibAMt9cePXZGRMccAE+ldulcR5Fm2vERivHABjIXQjFAFrVFC1YMHUckqslu3ICYrdP+IFdNnQ/oXUhgilE2HsBWikPfJ0FJfXlFnly7dU2iAR5E/PUvhIGEaQAJg89zIODHvHLN06RyNgSzTrBnTbN36xUprE07hsX388QmBLHNLF+6r+zbqNQV4hp9+dlLcD97X++/vsWVLZ8s7+uSzk1Lg6ursVmZn9y7HCQKMcCF/+D+f270793jhwgvmUXgchWvOiVMHIwsJ8oufQVaxm9TUIh3fEeyreAKYcBkfkZlxusbuXavsl794RSEI/MjYj9JiLR12+fJd++sHh+3jj49ZTdXDH0dmei884gHi8kJCsiBC07Ncl90Xt/IvHxyRuwyDLzm8cYACmbY33timUANSih2FcIIdiNiVRU7cevrsDYENcTn1IyqNv10pYwJAENXFKDB2dkkWHeCQkZaiWBfDYLe9eOmOiEXCwyVL2a1jpRAmN7qrVzsrrjkpQQR+MTA6QL8/clHZEwrqEJrBDYf/AIDZHdErJVX98svrJXbD9TgfmRiAmnOSBlRb/cYl0ishrieVChkKn4Ehk1lgvRBqsFujccLzJtVIZyfdoJwXQID/YrdGv+P1N7YpfYgngx4FQjoYF/dB6hnjJSyAKLx+o0KpT7xCNjAyC9RbAGAUcSFyTHoSRTFqF3i3yKXLdxVy8MwZI99BRZw1zjXxVPBo2MT86mTCReT/8arIbDFONk3WBgpljBG+DlUwBHaQAqDTFbEfRH1Q6GKz2LZlqV40hRAwHipcFIrmPAvmmfXy1den7Ztvzll9HZk9OIpnqzIXPpnpldiyw0LuFORnywVicRMf4nbBAt8qrRIRxU2Cpr7ewxOBRSBgcQnxckel/P3uTlu9av6E6VHYYYzpT3/+3v74x2+sqqKOurnwK0IfRR/Vh2zauFRE6v79m2QwY+spyELgyfzlg8P2xRenrLwMtekxQBHgVQdpIn/feWeXhGBpU5fCUmeXxqh8eWuXCE6yRZkZKTJEWH2AGKl8pPcxKOJ5MjyEJ/MX0HZdpIxJfFyM09JMS1IszeLt7u63kuICpRFh2lGzQn8CdxoD4DzUJSB4i3pUY0OrffLpSeXtOS+LGuEaXG48J+JjxoKUHlmI99/bLXIT7gSSEf1QWs8p/iLTwjGLFhWKycfo8f7Q06AKEw/kzOkbyugAltwrJCmGjIEgKEPXKYCG8RKz8wx+8YuX5I0A0ojlAGBXrt6TdwAAQBhTd3H7doWyPNRhwL3wrPCWENcBPKijcCA1II8LrU/mFn1SsjoISZN1g5uQ19HTJ9AiS4FcICEZ3AnEJ17U51+e0ib30kvrlKXJzEqxixfv2qefHpdeB0Cxdu0i8VSzC/PETXzx1Wl5dYSFgCrZF8CSd9CoAnQgoPIDitnYGEhJHzl+WRxVd0fn1MsOnsAYwwcK1Z0HLD4xQcUzsNMwtzDcIC/IjHt8r6xOGQ9cI0gdJteJzU4x0etxFAlJThyV4i5EfTEwKvvGsWmBEjUb//7Hb+1f/uUzK7tbHWycmvLceAQsOzAZl9/9fr+9unejqirHfiBscanxKJBuu3un0uW3fZT3vCPqKNidJR67oFCAQ8yqzElTq1xbFg4LAO+IdCTexJYtKwQizC8hAmlq3gyGeCwcCc8DAGVHysxIUyEUtQTstHdKqywhKV4FWXhDqJHxPBDkda34zVqkABOeyLYty1XkRIoPMhT5ADQ9caVJA1++fEcMPjUDlFyjVkW2BHlEsjd4VPTXUKGYkJigdB9FZpCtCOZQFEUqGAMvL6uxcxdvK8UK4M2aOV2hHTsnBCfhGeraeCDE8CiAYYyEC4AXc4muBFqlKHhVVD6UcUGUQrRS/AVRTB0FPAjzBLkLQVtb16yQh9oIQgZ4ITI7rC/S1QAM+qKQouz8fFSurmrTLoUKPCcMudh7fwweFyQ6Hp+vADdrVq6yLCeOX7ELl+4ImJYtK7bNW5bbjIJsASANlLymAdIcISfCGZS68Jjwjnj2rAe0VJh/vES8M8ahkv+/Q//SFICCuv9hy8jKECISK5Gq5MHzcPxMCDd0/lypffr5CQm3srOo3HQqQOGXcEdFWVZ2hpD55+/vtu07KOFOH7dW3m9OBXFx5f73Hz4XX9Dd1ePJ2z0BUCGWEh+nN3v9/vf7bd/jgIKQ569HXLw5HlB4Ck0AxPIVJXJx/TZxyEB2doqfKKQCECjkmTYtQ+75gvmF2k30omTvpUfcJ15AZWWDfsd5ycqQwiQVya5JdoJQhQpFZacK8+SlsFszXyxygJxeHKow2dHwDkkZopVJeMMHjgKxGF77R60Gx7OrklIFCCBcMSrCGTiFuppGeQGsX0IOPBwa+jgO0EhKirOa2ia7eeN+kLSFGGcH5z7IBiCRyObjGyjnvn3bqWYDsAATHgMl2WxOhHHcN6EJrv/8eRC76UoRMwcAHuXYAC1zDJDiReh9qgFT2IGnQjYH4OY+MVAAljn1NyfmDa+CuSG7RzYKLgJPjXNSkUx4Mi03S/Ur8FkcD4jCDaH6NmPmdM0zz4IwhvCDcAdPhOKqlNRErQ8qWanDyMgYec8KKWeADPAMSjdOeRec+hemABSD2iALZua7NM17u23zpiXqAQh1xcl5k5fHBScEIK+tLEC4+g8h3ZK4qsUlsxQnkqvGwCZrCuOhsOt88NFR+/ZbdCKrtfCnjLq+RxEfJ1fwt797VUABUTj2Q+GSuJGJgMIrnCOMoZ+A6kSVUevt5G6noncD4wMkMBp2a+6f3gBcctcXMqIVQfk1hT+48hCrHEMokJKSYL19A0rzQXTSdIXbmpaWIkOnqMl/L6xa8vv6lQUhbCPb4Pc6+G42O6hv7BB9EIGIwuCN8IEvYg3gJbC7Q/ZxThax33nJJpKcgihRppS2MTqMkTESnnIu7oFUYkZ6stS0XCNcjO6YUAWikZ2azAPjVniVmiwex4nvdOma1PgAFmmpKQoLGC/jYe4Zv87V3af7RUdDhLWn3yrN1iT6QXjhcb/miXnjZ36TG+MBYHmJMhwQDVpcj/HyMwrXuB/qZHgWPEPGyLH+C6h9pTTmzEk1dsvTCeqyIGakV2Mi6pMuPVB+39jQZi2tvIOEl1VP3dh/zDemDBRzi4vkagIUuLtjU5XcLA8NooVd/cjhi3rngi9q8mjlVcgd+63GXrfgjJnTlGsnhbZjO23muZO2mfMQ2Q3OnL2hzlXiV/L5rnvVazN/pDZ+PG/DjQuPghj7t7+dBCguQaJO4FF4qmC+DguemdTGPakEXwzHqZhzVV8j1KsEDSZtPKBwX1ChrH8SXgcMfyStGi8tHVBpufv4OO06/UeIL7182T8P1/Xa1X1BahmS3rQ28pycoIzrFnUdl4CYe0O43+2pXgYJDbvWcr7hujxdezZhjH+/fj+OOiz9ex/z4mgFvr7a1Zi3ITiRnRHtCn+8bgPjRKTx+dJIyb1bav49ufnW0cGJ8n6v+3ep7tCGdV+IR3oaukPvDXf+hHvn5lmra9WfBZ/r8+5PUanQ0FX3+mMi7GJjdlIdTFiUDfnK9kGRoB9j+lP77hSBIsqK581Wg9b77+1SKaqvdBR6WXa5Q9+ft3/+508VO+L+P9aj8LUUvOeW4Eni0Zvgq1ZDRIXzVjIeIIheXfNQZa7I11NbQZzolJO8i+jpPkabItSjeApA4RuWdo2xil++FoRvUaFiKyHg6a3HEe2JUV4a5w2t+fdSVL5ojR+b+ajh1vaYd5B4c+OB1ahmo+C8uTkLCgylJll6eqrCT7ox2b1d/0qv9fZQqer1IjwinjNm7r13qLjL+NoQnmmOwnF+FzJh/m2OJ3TqmbCmM4h8Pmp6K9b/fghouPvzp9mX8B+jtxE6j2Nszn3XO3HIvI30Aj16f6FLYLTQjr9efZmB5/NKgSkChVnxvDkqMBHTTS7bk0QLnSsWCYU8AAUMeTdtxB5kT9iBSSoSmfy4OOXlYeDZyfEoKCRCZBe3MtwPLDWE06lTN0QW0WlJTCnOQsjsP3jXyOVTKCORz4hHQR3D7zyPYjwyU6HHJB6FDxT+AnTXC7EAOQlu9x3rVTr9hxEl8qAx+ZtN8F2q7nzs5r56uFt0oWf0zuOtTHdJb4setWeOHcjIWBknpciEEaTrIADhA3DZSWtKvLjygbW1dNkQQBEyfmcsoU/R6XFMJkjkvhEiy+fv/mN+5p95ZH59L2LsyhllmsFfjoxjxNsYf82NnlP/GH8t+bg8+l5HrhkcH2tRT8vzKEIuNt6cPFGVc7hG85jjnhAodtjPlRIrCXaNhl4DnoDd/J//5TP77tA5xdHOHRy9i8jVjHbv5SA+hEwj9w6Bt37dQqlowfpCbBFfhsuHyhUNBNRUA19CjhreAsILEqq9rVvxvQR2PZ3FUQ/U15mklCUuVq8rdKHHBhFbYz/hAAX372skSIQlFiEYdB+d68qLh+AqiFmdKMuIlqhvaHq3SGK8BGtj4xCocRwDaU6qAP1QwBdgoYR45PwBEW9wSK69Gd1NJ2zMeaVX2ecKkfgOfIUrKvM7YkeM2RfEgeSEcKOzE3afOYS8Pneh1EpLK/U+DtLEColi6A+KEw9BPM+xbuyIsfgizE9hRUdO8UxmYGpAEWNWgkfx5g57/33nUfjt5aGjYwFQ5vtv//aVyoMhjnygIEYNYjWseHycugXRuCAdhEw/xUHkkWHU4UB8g5rqDIi4QhCkqd1qax+qsxLg4A3dN29XKO/vE0zCde/9HgoZtYE55SgKZOhcJcsDo/4kQMF3OBdgCEnlVKFRgXK6l4ADDVYUFUFuYbBKK3s7J1wJ36HHhHQ0JBtVfvQR8Mo+eCHmmN4PKhiRxMcDc8pjUdKeaEFxuqVdgAQw8/4OvZMlKUHkHYU8kIsABGShr0blOAAnWAO5ScaFdCbPZXZRnjIQFIoBCjD712/eV80F5B4uP6DG9XJyENfJVgoXYILM9K8JYIjTmOpDjhz/d5mBJwOKt3YEQ4+xQMGiYiHSMENOnd0cNtyRd05I1XejWZAwujC7dEECPBQGpaamaLcb9TbyMdPBezHYRck9j1dXMcq59cg9/81QSh1eL1fVG68AJFfv1Pd4U5jn4gaBwmkIUDNC0w5psCcCiuFh6ULQf0AenbQZqTkAwrHsfSo+ol7AVSP2BOtP2PWpqcC7InUo3QmMu29A5dzcBwAIuNCYNX9+keT4dW68Ey8zUFXzUC/F4UP6rbhkhsbBHHI90oZU1gJcVI6izQBgwD8Q4vO+VI6rqHxg16+TjuxUmTN1D4i0ADa0daPVQDqT66IqVUDl6OwCkdGAJOfkInyfNGlFRZ3auJtb2lRXEvm8eDPwTICCBUp+mLwySkbKV/sy8V7zGIDBDgXQ0CeAV8Hi1At2Yp1U20QfgIiKRhYWSkbEytQSPM7z8DMB7FwsUMbX0dHrCcEM2uCQpyuhLID3+gAv+5KZiQiKa3gar3x88tDDEZip6SkCHKofqStg96ZKEo+L8IxKSPoS2JWpwHReSJxe+kPD0MpVJVKhgsxz7/noV7cuZcsUVuGJrF6zUEVLAIlSpM3I1A3IW7lXVqOfkeOn+Gne/Jnqz8E74LvUG/B7wB5AnD4tSxwE2Sd0JfASaEijOOvixVI1PFEYtHffRnWm0oxGPwOVhnduV4lzxCukCYraG5rNSAMDBjx3pSIHh63sPq/6u23Xr5WrsCj4NvgXz17+YUc0daAomeNlPXaLcByrNuX4Adccpnd6DgZs0Httn8syufdU+O+4GPu37234BJ5P3vjEDrsvVX10RhIHx8fHq0iHN18BNK6YaCzR5KWuvJ/7HIYTxHbvCvU5AZf28pJZniAqre648U5g9lFClZ2UOgqk/3ij9yMFV14602/8QmsUFxzCD0+A+4FPoZuRakg8Cmo/4Bho+MIYeVcnng35dACFnR+AQrAVIOA7jHv3njX2slrVEXGpUeWmXqnY3KHGLDwMQIJmLUSS2ckpV8abAFQAIG4fI2aM1MpQlQn4n/7hul2+ek9eIgVEhDkoQ+17ZYOtWj1PnCgZpg8/Pq5jee5LFs+2/fs365qELFSBIhWHx0O1JEDE+Cn7p0CPgq3eblesFTYp9Q9rvn+/G58aUEQ7jkLp0fd3q9ttIlm6UFY/1HDDY7fHnwA1fjW3q3YfqbaLl0oVT69cXmIbNy21pUtmSwsBIm7qSjkj1/SzCqFj9esDxhuZK+G+p2Y0Srh5nZ1Ka8dpCqN34K23d6hwi2pIp5rUoWKrG9dpYCqXUQ8NDkoGkLJqMj+8Gdy9SbxUxlhfj2bikIqOKKRiDPAAatLas0bhHcpV1JDAXwAs167cs76BQYnjoE5GmAJPc/5iqZrTqA6E6HUkb0BhAr0pGDok6CefHLdjJ67qvOz6yOFR30LzFXxHSnKivJvTZ246lafWDtuwbpFK71GWoodFgkIPmjRuSp/3vrzOFiwstHt3q6XLgIRiM+8SVZYs/CzX389k/jGv9ERAgcBKkMz0lKSf9fRhqOyMaAvQ2UhWRS/QDQwrPYdaEroNNBQRioy38z+rMZIFoF8BoKCE+05pxeheDy4cGLacaRkSJf7Zz3apnp+KQsIg6g1QTvrq6zNSXWpuRN4MMd4k8RnoVyCYA0higIAkoQLVjpRmc/8Qm/SX0MAGWFDhqI7Ltk5xC3fpUvz0pEqmIR/3vrJeosXwJjTzVVU1WNm9anWkUhpOYxTG/Nab2+3dd3Zp10e0mFbuutqHlpqeJrFjACwmKkrXYt4Jqcgo0b1LOETTIBobAA19EIANfSCkweFbSLOjzdDW2qFGtG++OSO9UMUtoUD7rB5e5LxhzcCUgWJOcZHapN9/b4+tXjVv3Jg9rCuHcRDgAGlJ7MtORX6eDryjxy7L/cVwAAr4DQyPnZe2ZpSria8xAniQ8d6jEMblwz6E0IM6jb/89bB2xfKyKnX8jWr9DQxbNgpXBzdr7jBWSF76AvSW7fpmdUB+/fVZa2hoUrYA1e5ly+fZyy+tVRUsc4AexInjV5XNoXaBN4bzu86uXqutabBFi+bIo6CpilcAENLwOgC0Ez7+6Kj9cOam61LcsES6lxCklH9DCMP7EELxJnD+5mdvvrFdLfac449//s4Of3/RGpparWTuDHvn7Z22cdMSeQ4V9+sV+qm2JjFWgAnvQPcp9TAQzwjLAAaNDc16LSG9J7yvBQFbUql859tvz1pNtad1GgGKsNfgsz5wykAxY1aBvfLKBu0ymzYu0uL4MeFE6A2O8Bs0Pw055eH2LsXf7HIsPEg02nuRcUOQhe/wUt2sjFTtUMuWlajbFAEUBD6Ihd17F2LdOzeDWZeJydKpTjqhAx2VcBTffnfWaqrqx9WjQArv9YNbpftIipM3qiv0aO6QscG7oACF9D0hAmEdHaH0mmBs8fExamdHNKWjo0tzT4sz7eMQkeg00hgG/wAXRAaF8AZilOYomsQgSsk0kdYkBU2olp+fpawFPSjuLWsXBMbwEq+/vs3efWenDP3f//1bKSvBPW3dvFygh8IT9+83UdHiDeFLehzwRCOD7lOeA92uX355UhkRFKXwhvAmqMVg7DTz0SHaJI9KRTZTfRSR45/RDEwBKIYUNmblZEm4FFl3lIbo4GPnaDmqggAAB7dJREFU/rEfDJ6dGfYfNh2NBuofMCbaeRE8oTMPsRCO80HFvy6hBg1jGCP6FZR/k2pFWIQ/xMjUFlAzQMPNZCnVcO8HMCObgHF99tkpidESY4uXCd0RAwHLzs20t97Yph0aj+fOPdcNiZFz36Q6UXeGNyAkoTsTKXm6LnnHKylkyEYAgAYp7kMdoZkpmiNIzqVLi6XGhTGTqkS/ARAi2+BqFjqVeoaohIPAIPEweI7T8zI1v0jZU81KdgKgoFyfTNP//X/f6Od0tVKdu2H9EoEJ38H4aTgDrCmak3ZkaZW1d3YLlHivCKBP6EitSHJyksRni+fOFAihSYGo7d07NdbTTSWv66+IfF6MGZgCUKAp4V5iwy7Hro360tq1C1Qg5Uq5/RLVcHbrkcwEiw1DARj0wpaGFjHjpONY6KoteNCk3xOGuJLjMdfwTkdxD2w83kRR4TQVcvHiG9J01AWQ4qSiEOOCLHRv7w5nvDyw0LJe11PCuBDXPXrkkp08dV07o2uCG7PQAwHLyEbLcZPesDZ3dr41tXRYU2OruArVJ1TVG++5oMWbUASwiUuIs1kzc239+iVKM0JAEkqhOQE4kpFhXsgmQBKSiSIFC4ig2tTUxJun+iWSg3fBzo93hbwfIENmhUIwgBQwwOsgvKMOhg88BO9v4V7pjkWyjgzTz97dKT4CgaKLF0qtqrpBJDIeBlmajExevtOq58cU4+mQ5SB75N5y5VLjer3DrQqJsaCfwb34r/N7MUwkMgotZQtXhdtLGZIiJMdOag1FIMp3MUgARK+5Z/F6tf3+32NbCMjJSwfA01foHxgMyt6z65HXZ9dpbGzXLku7tJh4mrrcqCcECr9vgbQp/f4UFPEuBYg24nZanSnDBjSo39D7IXlXJlyGN+5RuOE1Kakb0nvbNn9Tf4BnIw2CG2WSfiNO5zVzaCS4cYb2cgxbSmqyrVkzXy/TQURFZdteyTb3V1X90PMCqlXPQGaBsaEGxU69eMkcaVPgNdHlKYK3s0dGikgQ7eKkGxFgSc9MEbmJUTJ2QhUIS4BCcgEzpmmnpyBK3ZXDJs8GvQO8E4RpMOo1axbIg+RZIXhLsRUAgWguKVQEV8jW1ENQRkcLDJCcw1sA1EmjQrwSahGWAOAACi3hzB9iPcjVcU2evdsIIp8XbQbCBwpvQ8UbZAciVUeMnJ+XLeEO3nNBz79eUOsRiDFqKXa8gF/a4NcwuBfNuhfkQuZRdMSCam/rFDEH0ed6DwaDL6RVA9Nkm7/XtAcfAQjQq4G3Q1xO+pDSZ/8dkyx0PBA4jjjG7IHc6DeKU7AZUIsvO50PbpQrs9AhVHGzMWxqHCD9Hm3vccPGKEkjEgoBtoCu32IOWKJlgCiJq2fo0/X4HvNK6pH5RlgFEZa4mBgBDdWmkJzwBAACYMgbxpKSeX2Ca432+yrITJAqlZ5DerLlZrsCMqbMvdYQYG6RAIz//lP0UAlTGCjgQeYJZSg8NKptGS86CT29vardQLyW8UEwc+3Wti7r7OpRnwdgnZPDuzTjBILSWGhqk+cBkLm3oI196/qLZjL/mOOZGlB4c+T356PPSNwPSGCQGBqLhZ05WEgV0iXpupr1/xL88AuzCD0ABBYKf7QLDtES7r19azJwmOjZ0RXqj5m3g8fGyt3VC2vj49zbvdUPEWPUUcmwQsbrB1J+EdZIoRbjB+SGBBaAmsasis7xByPgiolWHK8/8bxZPMYVoA1HqYycOfAbs3xtB/9szCfkJoatRq6YGF2P4yn/xnvgXPGxsXq7Grs2QORCK5rOvDlG9MSGde+oUHMcQ2b8CLogECPRGe8t3ShdM17Gz/ggmRmL/4JlPbM+JOLgsNxbxQFo5pf5pOiqv995CQAlG4y+KzmAAYVFFI7hLUb6PF5cEHoioHBetWtXxnvwqy19TzvU43bL1P3/yEIYaRf2i5v8l7a66mlCk5BlE27b6HjzHKLD4Fd7OgEV17npD290xfjIKwO9JuXgmUc8IzdOuqj1stiguzP+ch9pFfdEUjxhklDVKp3P6xr1qsiDs+Z32vpdqP6A/HBIBWFeP41LGLiemqAL5oueqK3ZdYJG89Lo4BXctd17SUc6RZ1wigNQN6aRqlX/ywolg7IJ/v3513dt74J8T+hm5DG5zcK/7otrJpGRPTFQjFjOeGIpYyZ2stZ+//CgjY0pwX5Sj2I0OgVBYdLHPr7UwKNfk3WMgM1k58VQxtMT8D0X//tB0ZTJTjjmIQTPEzTmkYkLGekI5zyO9kXoJUfONybk83ibCYV/wn3eYd9f5MDnPQNPASiepsP4GMWppzVTwUX+tE74BD0JE44hjPsf77vjZoDGey6hKk0ToOh4oDyR4Y9Cn3Hmc+zvx73vMO75KT6qyKmebAZ+PFA82XUj34rMQGQGfkIzEAGKn9DDigw1MgPPawYiQPG8Zj5y3cgM/IRmIAIUP6GHFRlqZAae1wxEgOJ5zXzkupEZ+AnNQAQofkIPKzLUyAw8rxmIAMXzmvnIdSMz8BOagQhQ/IQeVmSokRl4XjMQAYrnNfOR60Zm4Cc0AxGg+Ak9rMhQIzPwvGYgAhTPa+Yj143MwE9oBiJA8RN6WJGhRmbgec1ABCie18xHrhuZgZ/QDPx//i4z9wcOePwAAAAASUVORK5CYII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075" y="3613313"/>
          <a:ext cx="32385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1</xdr:row>
      <xdr:rowOff>24343</xdr:rowOff>
    </xdr:from>
    <xdr:ext cx="2305050" cy="5715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4843"/>
          <a:ext cx="23050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21"/>
  <sheetViews>
    <sheetView tabSelected="1" topLeftCell="A2" zoomScale="90" zoomScaleNormal="90" workbookViewId="0">
      <pane xSplit="2" ySplit="12" topLeftCell="C161" activePane="bottomRight" state="frozen"/>
      <selection activeCell="A2" sqref="A2"/>
      <selection pane="topRight" activeCell="C2" sqref="C2"/>
      <selection pane="bottomLeft" activeCell="A14" sqref="A14"/>
      <selection pane="bottomRight" activeCell="C16" sqref="C16"/>
    </sheetView>
  </sheetViews>
  <sheetFormatPr defaultColWidth="0" defaultRowHeight="15" customHeight="1" zeroHeight="1" x14ac:dyDescent="0.2"/>
  <cols>
    <col min="1" max="1" width="11" customWidth="1"/>
    <col min="2" max="2" width="74.375" customWidth="1"/>
    <col min="3" max="3" width="16.75" customWidth="1"/>
    <col min="4" max="4" width="9" customWidth="1"/>
    <col min="5" max="5" width="16.125" customWidth="1"/>
    <col min="6" max="6" width="14" customWidth="1"/>
    <col min="7" max="7" width="3.75" hidden="1" customWidth="1"/>
    <col min="8" max="8" width="13.125" hidden="1" customWidth="1"/>
    <col min="9" max="9" width="7.625" hidden="1" customWidth="1"/>
    <col min="10" max="10" width="8.125" hidden="1" customWidth="1"/>
    <col min="11" max="11" width="7.625" hidden="1" customWidth="1"/>
    <col min="12" max="17" width="32.375" hidden="1" customWidth="1"/>
    <col min="18" max="16384" width="12.625" hidden="1"/>
  </cols>
  <sheetData>
    <row r="1" spans="1:26" x14ac:dyDescent="0.2">
      <c r="A1" s="1"/>
      <c r="B1" s="1"/>
      <c r="C1" s="2"/>
      <c r="D1" s="1"/>
      <c r="E1" s="1"/>
      <c r="F1" s="1"/>
      <c r="W1" s="1"/>
      <c r="X1" s="1"/>
      <c r="Y1" s="1"/>
    </row>
    <row r="2" spans="1:26" x14ac:dyDescent="0.2">
      <c r="A2" s="1"/>
      <c r="B2" s="1"/>
      <c r="C2" s="2"/>
      <c r="D2" s="1"/>
      <c r="E2" s="1"/>
      <c r="F2" s="1"/>
      <c r="W2" s="1"/>
      <c r="X2" s="1"/>
      <c r="Y2" s="1"/>
    </row>
    <row r="3" spans="1:26" ht="14.25" x14ac:dyDescent="0.2">
      <c r="A3" s="1"/>
      <c r="B3" s="1"/>
      <c r="D3" s="1"/>
      <c r="E3" s="1"/>
      <c r="F3" s="1"/>
      <c r="W3" s="1"/>
      <c r="X3" s="1"/>
      <c r="Y3" s="1"/>
    </row>
    <row r="4" spans="1:26" x14ac:dyDescent="0.2">
      <c r="A4" s="1"/>
      <c r="B4" s="1"/>
      <c r="C4" s="2"/>
      <c r="D4" s="1"/>
      <c r="E4" s="1"/>
      <c r="F4" s="1"/>
      <c r="W4" s="1"/>
      <c r="X4" s="1"/>
      <c r="Y4" s="1"/>
    </row>
    <row r="5" spans="1:26" ht="4.5" customHeight="1" thickBot="1" x14ac:dyDescent="0.25">
      <c r="A5" s="3"/>
      <c r="B5" s="3"/>
      <c r="C5" s="4"/>
      <c r="D5" s="3"/>
      <c r="E5" s="3"/>
      <c r="F5" s="3"/>
      <c r="W5" s="1"/>
      <c r="X5" s="1"/>
      <c r="Y5" s="1"/>
    </row>
    <row r="6" spans="1:26" x14ac:dyDescent="0.2">
      <c r="A6" s="124" t="s">
        <v>0</v>
      </c>
      <c r="B6" s="125"/>
      <c r="C6" s="116">
        <v>45078</v>
      </c>
      <c r="D6" s="123" t="s">
        <v>274</v>
      </c>
      <c r="E6" s="108"/>
      <c r="F6" s="109"/>
      <c r="W6" s="1"/>
      <c r="X6" s="1"/>
      <c r="Y6" s="1"/>
    </row>
    <row r="7" spans="1:26" thickBot="1" x14ac:dyDescent="0.25">
      <c r="A7" s="126"/>
      <c r="B7" s="127"/>
      <c r="C7" s="117"/>
      <c r="D7" s="105"/>
      <c r="E7" s="105"/>
      <c r="F7" s="110"/>
      <c r="W7" s="1"/>
      <c r="X7" s="1"/>
      <c r="Y7" s="1"/>
    </row>
    <row r="8" spans="1:26" ht="11.25" customHeight="1" thickBot="1" x14ac:dyDescent="0.25">
      <c r="A8" s="128"/>
      <c r="B8" s="129"/>
      <c r="C8" s="118" t="s">
        <v>1</v>
      </c>
      <c r="D8" s="5"/>
      <c r="E8" s="6"/>
      <c r="F8" s="110"/>
      <c r="W8" s="1"/>
      <c r="X8" s="1"/>
      <c r="Y8" s="1"/>
    </row>
    <row r="9" spans="1:26" ht="12.75" customHeight="1" x14ac:dyDescent="0.2">
      <c r="A9" s="111" t="s">
        <v>2</v>
      </c>
      <c r="B9" s="112"/>
      <c r="C9" s="111" t="s">
        <v>273</v>
      </c>
      <c r="D9" s="142">
        <f>F217+F206</f>
        <v>0</v>
      </c>
      <c r="E9" s="143"/>
      <c r="F9" s="110"/>
      <c r="W9" s="1"/>
      <c r="X9" s="1"/>
      <c r="Y9" s="1"/>
    </row>
    <row r="10" spans="1:26" ht="14.25" customHeight="1" thickBot="1" x14ac:dyDescent="0.25">
      <c r="A10" s="111" t="s">
        <v>3</v>
      </c>
      <c r="B10" s="112"/>
      <c r="C10" s="120" t="s">
        <v>4</v>
      </c>
      <c r="D10" s="121" t="s">
        <v>5</v>
      </c>
      <c r="E10" s="122"/>
      <c r="F10" s="115"/>
      <c r="W10" s="1"/>
      <c r="X10" s="1"/>
      <c r="Y10" s="1"/>
    </row>
    <row r="11" spans="1:26" ht="6.75" customHeight="1" thickBot="1" x14ac:dyDescent="0.25">
      <c r="A11" s="113"/>
      <c r="B11" s="114"/>
      <c r="C11" s="119"/>
      <c r="D11" s="114"/>
      <c r="E11" s="114"/>
      <c r="F11" s="115"/>
      <c r="W11" s="1"/>
      <c r="X11" s="1"/>
      <c r="Y11" s="1"/>
    </row>
    <row r="12" spans="1:26" x14ac:dyDescent="0.2">
      <c r="A12" s="106" t="s">
        <v>6</v>
      </c>
      <c r="B12" s="107" t="s">
        <v>7</v>
      </c>
      <c r="C12" s="107" t="s">
        <v>8</v>
      </c>
      <c r="D12" s="107" t="s">
        <v>9</v>
      </c>
      <c r="E12" s="130" t="s">
        <v>10</v>
      </c>
      <c r="F12" s="131"/>
      <c r="W12" s="1"/>
      <c r="X12" s="1"/>
      <c r="Y12" s="1"/>
    </row>
    <row r="13" spans="1:26" s="89" customFormat="1" ht="12.75" x14ac:dyDescent="0.2">
      <c r="A13" s="85"/>
      <c r="B13" s="86" t="s">
        <v>11</v>
      </c>
      <c r="C13" s="86"/>
      <c r="D13" s="86"/>
      <c r="E13" s="87" t="s">
        <v>12</v>
      </c>
      <c r="F13" s="88" t="s">
        <v>13</v>
      </c>
      <c r="W13" s="90"/>
      <c r="X13" s="90"/>
      <c r="Y13" s="90"/>
    </row>
    <row r="14" spans="1:26" x14ac:dyDescent="0.2">
      <c r="A14" s="8" t="s">
        <v>14</v>
      </c>
      <c r="B14" s="9" t="s">
        <v>15</v>
      </c>
      <c r="C14" s="10"/>
      <c r="D14" s="10"/>
      <c r="E14" s="11"/>
      <c r="F14" s="12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4" t="s">
        <v>16</v>
      </c>
      <c r="B15" s="15" t="s">
        <v>17</v>
      </c>
      <c r="C15" s="16"/>
      <c r="D15" s="17"/>
      <c r="E15" s="18"/>
      <c r="F15" s="19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20" t="s">
        <v>18</v>
      </c>
      <c r="B16" s="21" t="s">
        <v>19</v>
      </c>
      <c r="C16" s="16" t="s">
        <v>20</v>
      </c>
      <c r="D16" s="80"/>
      <c r="E16" s="81"/>
      <c r="F16" s="23">
        <f t="shared" ref="F16:F17" si="0">E16*D16</f>
        <v>0</v>
      </c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20" t="s">
        <v>21</v>
      </c>
      <c r="B17" s="21" t="s">
        <v>22</v>
      </c>
      <c r="C17" s="16" t="s">
        <v>23</v>
      </c>
      <c r="D17" s="80"/>
      <c r="E17" s="81"/>
      <c r="F17" s="23">
        <f t="shared" si="0"/>
        <v>0</v>
      </c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20"/>
      <c r="B18" s="24" t="s">
        <v>24</v>
      </c>
      <c r="C18" s="25"/>
      <c r="D18" s="26"/>
      <c r="E18" s="27"/>
      <c r="F18" s="28">
        <f>SUM(F16:F17)</f>
        <v>0</v>
      </c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20"/>
      <c r="B19" s="29" t="s">
        <v>25</v>
      </c>
      <c r="C19" s="16"/>
      <c r="D19" s="22"/>
      <c r="E19" s="18"/>
      <c r="F19" s="23"/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4" t="s">
        <v>26</v>
      </c>
      <c r="B20" s="29" t="s">
        <v>27</v>
      </c>
      <c r="C20" s="16"/>
      <c r="D20" s="22"/>
      <c r="E20" s="18"/>
      <c r="F20" s="23"/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x14ac:dyDescent="0.2">
      <c r="A21" s="20" t="s">
        <v>28</v>
      </c>
      <c r="B21" s="21" t="s">
        <v>29</v>
      </c>
      <c r="C21" s="16" t="s">
        <v>23</v>
      </c>
      <c r="D21" s="80"/>
      <c r="E21" s="81"/>
      <c r="F21" s="23">
        <f t="shared" ref="F21:F23" si="1">E21*D21</f>
        <v>0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x14ac:dyDescent="0.2">
      <c r="A22" s="20" t="s">
        <v>30</v>
      </c>
      <c r="B22" s="21" t="s">
        <v>31</v>
      </c>
      <c r="C22" s="16" t="s">
        <v>32</v>
      </c>
      <c r="D22" s="80"/>
      <c r="E22" s="81"/>
      <c r="F22" s="23">
        <f t="shared" si="1"/>
        <v>0</v>
      </c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x14ac:dyDescent="0.2">
      <c r="A23" s="20" t="s">
        <v>33</v>
      </c>
      <c r="B23" s="21" t="s">
        <v>34</v>
      </c>
      <c r="C23" s="16" t="s">
        <v>23</v>
      </c>
      <c r="D23" s="80"/>
      <c r="E23" s="81"/>
      <c r="F23" s="23">
        <f t="shared" si="1"/>
        <v>0</v>
      </c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20"/>
      <c r="B24" s="24" t="s">
        <v>24</v>
      </c>
      <c r="C24" s="25"/>
      <c r="D24" s="26"/>
      <c r="E24" s="27"/>
      <c r="F24" s="28">
        <f>SUM(F20:F23)</f>
        <v>0</v>
      </c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30"/>
      <c r="B25" s="31" t="s">
        <v>25</v>
      </c>
      <c r="C25" s="32"/>
      <c r="D25" s="33"/>
      <c r="E25" s="34"/>
      <c r="F25" s="35"/>
      <c r="W25" s="1"/>
      <c r="X25" s="1"/>
      <c r="Y25" s="1"/>
    </row>
    <row r="26" spans="1:26" x14ac:dyDescent="0.25">
      <c r="A26" s="36" t="s">
        <v>35</v>
      </c>
      <c r="B26" s="31" t="s">
        <v>36</v>
      </c>
      <c r="C26" s="32"/>
      <c r="D26" s="33"/>
      <c r="E26" s="34"/>
      <c r="F26" s="37"/>
      <c r="W26" s="1"/>
      <c r="X26" s="1"/>
      <c r="Y26" s="1"/>
    </row>
    <row r="27" spans="1:26" x14ac:dyDescent="0.25">
      <c r="A27" s="38" t="s">
        <v>37</v>
      </c>
      <c r="B27" s="31" t="s">
        <v>38</v>
      </c>
      <c r="C27" s="32"/>
      <c r="D27" s="33"/>
      <c r="E27" s="34"/>
      <c r="F27" s="37"/>
      <c r="W27" s="1"/>
      <c r="X27" s="1"/>
      <c r="Y27" s="1"/>
    </row>
    <row r="28" spans="1:26" x14ac:dyDescent="0.25">
      <c r="A28" s="38" t="s">
        <v>39</v>
      </c>
      <c r="B28" s="31" t="s">
        <v>40</v>
      </c>
      <c r="C28" s="7"/>
      <c r="D28" s="39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  <c r="X28" s="43"/>
      <c r="Y28" s="43"/>
    </row>
    <row r="29" spans="1:26" ht="71.25" x14ac:dyDescent="0.2">
      <c r="A29" s="30" t="s">
        <v>41</v>
      </c>
      <c r="B29" s="44" t="s">
        <v>42</v>
      </c>
      <c r="C29" s="32" t="s">
        <v>8</v>
      </c>
      <c r="D29" s="45">
        <v>1</v>
      </c>
      <c r="E29" s="83"/>
      <c r="F29" s="23">
        <f t="shared" ref="F29:F30" si="2">E29*D29</f>
        <v>0</v>
      </c>
      <c r="W29" s="1"/>
      <c r="X29" s="1"/>
      <c r="Y29" s="1"/>
    </row>
    <row r="30" spans="1:26" ht="128.25" x14ac:dyDescent="0.2">
      <c r="A30" s="30" t="s">
        <v>43</v>
      </c>
      <c r="B30" s="44" t="s">
        <v>44</v>
      </c>
      <c r="C30" s="32" t="s">
        <v>8</v>
      </c>
      <c r="D30" s="45">
        <v>1</v>
      </c>
      <c r="E30" s="83"/>
      <c r="F30" s="23">
        <f t="shared" si="2"/>
        <v>0</v>
      </c>
      <c r="W30" s="1"/>
      <c r="X30" s="1"/>
      <c r="Y30" s="1"/>
    </row>
    <row r="31" spans="1:26" x14ac:dyDescent="0.25">
      <c r="A31" s="36" t="s">
        <v>45</v>
      </c>
      <c r="B31" s="31" t="s">
        <v>46</v>
      </c>
      <c r="C31" s="7"/>
      <c r="D31" s="46"/>
      <c r="E31" s="40"/>
      <c r="F31" s="35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3"/>
      <c r="X31" s="43"/>
      <c r="Y31" s="43"/>
    </row>
    <row r="32" spans="1:26" ht="14.25" x14ac:dyDescent="0.2">
      <c r="A32" s="30" t="s">
        <v>47</v>
      </c>
      <c r="B32" s="44" t="s">
        <v>48</v>
      </c>
      <c r="C32" s="32" t="s">
        <v>49</v>
      </c>
      <c r="D32" s="33"/>
      <c r="E32" s="47"/>
      <c r="F32" s="23">
        <f t="shared" ref="F32:F34" si="3">E32*D32</f>
        <v>0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"/>
      <c r="X32" s="1"/>
      <c r="Y32" s="1"/>
    </row>
    <row r="33" spans="1:25" ht="42.75" x14ac:dyDescent="0.2">
      <c r="A33" s="30" t="s">
        <v>50</v>
      </c>
      <c r="B33" s="44" t="s">
        <v>51</v>
      </c>
      <c r="C33" s="32" t="s">
        <v>8</v>
      </c>
      <c r="D33" s="33">
        <v>1</v>
      </c>
      <c r="E33" s="84"/>
      <c r="F33" s="23">
        <f t="shared" si="3"/>
        <v>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1"/>
      <c r="X33" s="1"/>
      <c r="Y33" s="1"/>
    </row>
    <row r="34" spans="1:25" ht="42.75" x14ac:dyDescent="0.2">
      <c r="A34" s="30" t="s">
        <v>52</v>
      </c>
      <c r="B34" s="44" t="s">
        <v>53</v>
      </c>
      <c r="C34" s="32" t="s">
        <v>8</v>
      </c>
      <c r="D34" s="33">
        <v>1</v>
      </c>
      <c r="E34" s="84"/>
      <c r="F34" s="23">
        <f t="shared" si="3"/>
        <v>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1"/>
      <c r="X34" s="1"/>
      <c r="Y34" s="1"/>
    </row>
    <row r="35" spans="1:25" x14ac:dyDescent="0.25">
      <c r="A35" s="36" t="s">
        <v>54</v>
      </c>
      <c r="B35" s="31" t="s">
        <v>55</v>
      </c>
      <c r="C35" s="7"/>
      <c r="D35" s="46"/>
      <c r="E35" s="49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3"/>
      <c r="X35" s="43"/>
      <c r="Y35" s="43"/>
    </row>
    <row r="36" spans="1:25" ht="99.75" x14ac:dyDescent="0.2">
      <c r="A36" s="50" t="s">
        <v>56</v>
      </c>
      <c r="B36" s="44" t="s">
        <v>57</v>
      </c>
      <c r="C36" s="32" t="s">
        <v>49</v>
      </c>
      <c r="D36" s="45">
        <v>90.75</v>
      </c>
      <c r="E36" s="83"/>
      <c r="F36" s="23">
        <f t="shared" ref="F36:F38" si="4">E36*D36</f>
        <v>0</v>
      </c>
      <c r="W36" s="1"/>
      <c r="X36" s="1"/>
      <c r="Y36" s="1"/>
    </row>
    <row r="37" spans="1:25" ht="114" x14ac:dyDescent="0.2">
      <c r="A37" s="50" t="s">
        <v>58</v>
      </c>
      <c r="B37" s="44" t="s">
        <v>59</v>
      </c>
      <c r="C37" s="32" t="s">
        <v>49</v>
      </c>
      <c r="D37" s="45">
        <v>90.75</v>
      </c>
      <c r="E37" s="83"/>
      <c r="F37" s="23">
        <f t="shared" si="4"/>
        <v>0</v>
      </c>
      <c r="W37" s="1"/>
      <c r="X37" s="1"/>
      <c r="Y37" s="1"/>
    </row>
    <row r="38" spans="1:25" ht="14.25" x14ac:dyDescent="0.2">
      <c r="A38" s="50" t="s">
        <v>60</v>
      </c>
      <c r="B38" s="44" t="s">
        <v>61</v>
      </c>
      <c r="C38" s="32" t="s">
        <v>62</v>
      </c>
      <c r="D38" s="82"/>
      <c r="E38" s="83"/>
      <c r="F38" s="23">
        <f t="shared" si="4"/>
        <v>0</v>
      </c>
      <c r="W38" s="1"/>
      <c r="X38" s="1"/>
      <c r="Y38" s="1"/>
    </row>
    <row r="39" spans="1:25" x14ac:dyDescent="0.25">
      <c r="A39" s="36" t="s">
        <v>63</v>
      </c>
      <c r="B39" s="51" t="s">
        <v>64</v>
      </c>
      <c r="C39" s="7"/>
      <c r="D39" s="46"/>
      <c r="E39" s="40"/>
      <c r="F39" s="35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43"/>
      <c r="Y39" s="43"/>
    </row>
    <row r="40" spans="1:25" ht="114" x14ac:dyDescent="0.2">
      <c r="A40" s="50" t="s">
        <v>65</v>
      </c>
      <c r="B40" s="44" t="s">
        <v>66</v>
      </c>
      <c r="C40" s="32" t="s">
        <v>8</v>
      </c>
      <c r="D40" s="33">
        <v>1</v>
      </c>
      <c r="E40" s="84"/>
      <c r="F40" s="23">
        <f t="shared" ref="F40:F42" si="5">E40*D40</f>
        <v>0</v>
      </c>
      <c r="W40" s="1"/>
      <c r="X40" s="1"/>
      <c r="Y40" s="1"/>
    </row>
    <row r="41" spans="1:25" ht="114" x14ac:dyDescent="0.2">
      <c r="A41" s="50" t="s">
        <v>67</v>
      </c>
      <c r="B41" s="44" t="s">
        <v>68</v>
      </c>
      <c r="C41" s="32" t="s">
        <v>8</v>
      </c>
      <c r="D41" s="33">
        <v>1</v>
      </c>
      <c r="E41" s="84"/>
      <c r="F41" s="23">
        <f t="shared" si="5"/>
        <v>0</v>
      </c>
      <c r="W41" s="1"/>
      <c r="X41" s="1"/>
      <c r="Y41" s="1"/>
    </row>
    <row r="42" spans="1:25" ht="114" x14ac:dyDescent="0.2">
      <c r="A42" s="50" t="s">
        <v>69</v>
      </c>
      <c r="B42" s="44" t="s">
        <v>70</v>
      </c>
      <c r="C42" s="32" t="s">
        <v>8</v>
      </c>
      <c r="D42" s="33">
        <v>1</v>
      </c>
      <c r="E42" s="84"/>
      <c r="F42" s="23">
        <f t="shared" si="5"/>
        <v>0</v>
      </c>
      <c r="W42" s="1"/>
      <c r="X42" s="1"/>
      <c r="Y42" s="1"/>
    </row>
    <row r="43" spans="1:25" x14ac:dyDescent="0.25">
      <c r="A43" s="36" t="s">
        <v>71</v>
      </c>
      <c r="B43" s="31" t="s">
        <v>72</v>
      </c>
      <c r="C43" s="7"/>
      <c r="D43" s="39"/>
      <c r="E43" s="49"/>
      <c r="F43" s="41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  <c r="X43" s="43"/>
      <c r="Y43" s="43"/>
    </row>
    <row r="44" spans="1:25" ht="14.25" x14ac:dyDescent="0.2">
      <c r="A44" s="50" t="s">
        <v>73</v>
      </c>
      <c r="B44" s="44" t="s">
        <v>74</v>
      </c>
      <c r="C44" s="32" t="s">
        <v>8</v>
      </c>
      <c r="D44" s="91"/>
      <c r="E44" s="84"/>
      <c r="F44" s="23">
        <f>E44*D44</f>
        <v>0</v>
      </c>
      <c r="W44" s="1"/>
      <c r="X44" s="1"/>
      <c r="Y44" s="1"/>
    </row>
    <row r="45" spans="1:25" x14ac:dyDescent="0.2">
      <c r="A45" s="30"/>
      <c r="B45" s="24" t="s">
        <v>75</v>
      </c>
      <c r="C45" s="25"/>
      <c r="D45" s="26"/>
      <c r="E45" s="27"/>
      <c r="F45" s="28">
        <f>SUM(F29:F44)</f>
        <v>0</v>
      </c>
      <c r="W45" s="1"/>
      <c r="X45" s="1"/>
      <c r="Y45" s="1"/>
    </row>
    <row r="46" spans="1:25" ht="14.25" x14ac:dyDescent="0.2">
      <c r="A46" s="30"/>
      <c r="B46" s="44" t="s">
        <v>25</v>
      </c>
      <c r="C46" s="32"/>
      <c r="D46" s="33"/>
      <c r="E46" s="47"/>
      <c r="F46" s="37"/>
      <c r="W46" s="1"/>
      <c r="X46" s="1"/>
      <c r="Y46" s="1"/>
    </row>
    <row r="47" spans="1:25" x14ac:dyDescent="0.25">
      <c r="A47" s="38" t="s">
        <v>76</v>
      </c>
      <c r="B47" s="31" t="s">
        <v>77</v>
      </c>
      <c r="C47" s="32"/>
      <c r="D47" s="33"/>
      <c r="E47" s="47"/>
      <c r="F47" s="37"/>
      <c r="W47" s="1"/>
      <c r="X47" s="1"/>
      <c r="Y47" s="1"/>
    </row>
    <row r="48" spans="1:25" x14ac:dyDescent="0.25">
      <c r="A48" s="38" t="s">
        <v>78</v>
      </c>
      <c r="B48" s="31" t="s">
        <v>40</v>
      </c>
      <c r="C48" s="7"/>
      <c r="D48" s="39"/>
      <c r="E48" s="49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3"/>
      <c r="X48" s="43"/>
      <c r="Y48" s="43"/>
    </row>
    <row r="49" spans="1:25" ht="128.25" x14ac:dyDescent="0.2">
      <c r="A49" s="30" t="s">
        <v>79</v>
      </c>
      <c r="B49" s="44" t="s">
        <v>80</v>
      </c>
      <c r="C49" s="32" t="s">
        <v>8</v>
      </c>
      <c r="D49" s="33">
        <v>1</v>
      </c>
      <c r="E49" s="84"/>
      <c r="F49" s="23">
        <f>E49*D49</f>
        <v>0</v>
      </c>
      <c r="W49" s="1"/>
      <c r="X49" s="1"/>
      <c r="Y49" s="1"/>
    </row>
    <row r="50" spans="1:25" x14ac:dyDescent="0.25">
      <c r="A50" s="38" t="s">
        <v>81</v>
      </c>
      <c r="B50" s="31" t="s">
        <v>46</v>
      </c>
      <c r="C50" s="7"/>
      <c r="D50" s="39"/>
      <c r="E50" s="49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3"/>
      <c r="X50" s="43"/>
      <c r="Y50" s="43"/>
    </row>
    <row r="51" spans="1:25" ht="14.25" x14ac:dyDescent="0.2">
      <c r="A51" s="30" t="s">
        <v>47</v>
      </c>
      <c r="B51" s="44" t="s">
        <v>48</v>
      </c>
      <c r="C51" s="32" t="s">
        <v>49</v>
      </c>
      <c r="D51" s="91"/>
      <c r="E51" s="84"/>
      <c r="F51" s="23">
        <f t="shared" ref="F51:F53" si="6">E51*D51</f>
        <v>0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1"/>
      <c r="X51" s="1"/>
      <c r="Y51" s="1"/>
    </row>
    <row r="52" spans="1:25" ht="42.75" x14ac:dyDescent="0.2">
      <c r="A52" s="30" t="s">
        <v>50</v>
      </c>
      <c r="B52" s="44" t="s">
        <v>82</v>
      </c>
      <c r="C52" s="32" t="s">
        <v>8</v>
      </c>
      <c r="D52" s="33">
        <v>1</v>
      </c>
      <c r="E52" s="84"/>
      <c r="F52" s="23">
        <f t="shared" si="6"/>
        <v>0</v>
      </c>
      <c r="W52" s="1"/>
      <c r="X52" s="1"/>
      <c r="Y52" s="1"/>
    </row>
    <row r="53" spans="1:25" ht="85.5" x14ac:dyDescent="0.2">
      <c r="A53" s="30" t="s">
        <v>52</v>
      </c>
      <c r="B53" s="52" t="s">
        <v>83</v>
      </c>
      <c r="C53" s="32" t="s">
        <v>8</v>
      </c>
      <c r="D53" s="33">
        <v>1</v>
      </c>
      <c r="E53" s="84"/>
      <c r="F53" s="23">
        <f t="shared" si="6"/>
        <v>0</v>
      </c>
      <c r="W53" s="1"/>
      <c r="X53" s="1"/>
      <c r="Y53" s="1"/>
    </row>
    <row r="54" spans="1:25" x14ac:dyDescent="0.25">
      <c r="A54" s="38" t="s">
        <v>84</v>
      </c>
      <c r="B54" s="31" t="s">
        <v>55</v>
      </c>
      <c r="C54" s="7"/>
      <c r="D54" s="46"/>
      <c r="E54" s="49"/>
      <c r="F54" s="35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3"/>
      <c r="X54" s="43"/>
      <c r="Y54" s="43"/>
    </row>
    <row r="55" spans="1:25" ht="85.5" x14ac:dyDescent="0.2">
      <c r="A55" s="30" t="s">
        <v>85</v>
      </c>
      <c r="B55" s="44" t="s">
        <v>86</v>
      </c>
      <c r="C55" s="32" t="s">
        <v>49</v>
      </c>
      <c r="D55" s="45">
        <v>90.25</v>
      </c>
      <c r="E55" s="84"/>
      <c r="F55" s="23">
        <f>E55*D55</f>
        <v>0</v>
      </c>
      <c r="W55" s="1"/>
      <c r="X55" s="1"/>
      <c r="Y55" s="1"/>
    </row>
    <row r="56" spans="1:25" x14ac:dyDescent="0.25">
      <c r="A56" s="38" t="s">
        <v>87</v>
      </c>
      <c r="B56" s="31" t="s">
        <v>64</v>
      </c>
      <c r="C56" s="7"/>
      <c r="D56" s="39"/>
      <c r="E56" s="49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3"/>
      <c r="X56" s="43"/>
      <c r="Y56" s="43"/>
    </row>
    <row r="57" spans="1:25" ht="85.5" x14ac:dyDescent="0.2">
      <c r="A57" s="30" t="s">
        <v>88</v>
      </c>
      <c r="B57" s="44" t="s">
        <v>89</v>
      </c>
      <c r="C57" s="32" t="s">
        <v>8</v>
      </c>
      <c r="D57" s="33">
        <v>1</v>
      </c>
      <c r="E57" s="84"/>
      <c r="F57" s="23">
        <f t="shared" ref="F57:F58" si="7">E57*D57</f>
        <v>0</v>
      </c>
      <c r="W57" s="1"/>
      <c r="X57" s="1"/>
      <c r="Y57" s="1"/>
    </row>
    <row r="58" spans="1:25" ht="99.75" x14ac:dyDescent="0.2">
      <c r="A58" s="30" t="s">
        <v>90</v>
      </c>
      <c r="B58" s="44" t="s">
        <v>91</v>
      </c>
      <c r="C58" s="32" t="s">
        <v>8</v>
      </c>
      <c r="D58" s="33">
        <v>1</v>
      </c>
      <c r="E58" s="84"/>
      <c r="F58" s="23">
        <f t="shared" si="7"/>
        <v>0</v>
      </c>
      <c r="W58" s="1"/>
      <c r="X58" s="1"/>
      <c r="Y58" s="1"/>
    </row>
    <row r="59" spans="1:25" x14ac:dyDescent="0.25">
      <c r="A59" s="38" t="s">
        <v>92</v>
      </c>
      <c r="B59" s="31" t="s">
        <v>93</v>
      </c>
      <c r="C59" s="7"/>
      <c r="D59" s="39"/>
      <c r="E59" s="49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3"/>
      <c r="X59" s="43"/>
      <c r="Y59" s="43"/>
    </row>
    <row r="60" spans="1:25" ht="42.75" x14ac:dyDescent="0.2">
      <c r="A60" s="30" t="s">
        <v>94</v>
      </c>
      <c r="B60" s="44" t="s">
        <v>95</v>
      </c>
      <c r="C60" s="32" t="s">
        <v>8</v>
      </c>
      <c r="D60" s="33">
        <v>1</v>
      </c>
      <c r="E60" s="84"/>
      <c r="F60" s="23">
        <f t="shared" ref="F60:F64" si="8">E60*D60</f>
        <v>0</v>
      </c>
      <c r="W60" s="1"/>
      <c r="X60" s="1"/>
      <c r="Y60" s="1"/>
    </row>
    <row r="61" spans="1:25" ht="42.75" x14ac:dyDescent="0.2">
      <c r="A61" s="30" t="s">
        <v>96</v>
      </c>
      <c r="B61" s="44" t="s">
        <v>97</v>
      </c>
      <c r="C61" s="32" t="s">
        <v>8</v>
      </c>
      <c r="D61" s="33">
        <v>1</v>
      </c>
      <c r="E61" s="84"/>
      <c r="F61" s="23">
        <f t="shared" si="8"/>
        <v>0</v>
      </c>
      <c r="W61" s="1"/>
      <c r="X61" s="1"/>
      <c r="Y61" s="1"/>
    </row>
    <row r="62" spans="1:25" ht="42.75" x14ac:dyDescent="0.2">
      <c r="A62" s="30" t="s">
        <v>98</v>
      </c>
      <c r="B62" s="44" t="s">
        <v>99</v>
      </c>
      <c r="C62" s="32" t="s">
        <v>8</v>
      </c>
      <c r="D62" s="33">
        <v>1</v>
      </c>
      <c r="E62" s="84"/>
      <c r="F62" s="23">
        <f t="shared" si="8"/>
        <v>0</v>
      </c>
      <c r="W62" s="1"/>
      <c r="X62" s="1"/>
      <c r="Y62" s="1"/>
    </row>
    <row r="63" spans="1:25" ht="42.75" x14ac:dyDescent="0.2">
      <c r="A63" s="30" t="s">
        <v>100</v>
      </c>
      <c r="B63" s="44" t="s">
        <v>101</v>
      </c>
      <c r="C63" s="32" t="s">
        <v>8</v>
      </c>
      <c r="D63" s="33">
        <v>1</v>
      </c>
      <c r="E63" s="84"/>
      <c r="F63" s="23">
        <f t="shared" si="8"/>
        <v>0</v>
      </c>
      <c r="W63" s="1"/>
      <c r="X63" s="1"/>
      <c r="Y63" s="1"/>
    </row>
    <row r="64" spans="1:25" ht="28.5" x14ac:dyDescent="0.2">
      <c r="A64" s="30" t="s">
        <v>102</v>
      </c>
      <c r="B64" s="44" t="s">
        <v>103</v>
      </c>
      <c r="C64" s="32" t="s">
        <v>8</v>
      </c>
      <c r="D64" s="33">
        <v>1</v>
      </c>
      <c r="E64" s="84"/>
      <c r="F64" s="23">
        <f t="shared" si="8"/>
        <v>0</v>
      </c>
      <c r="W64" s="1"/>
      <c r="X64" s="1"/>
      <c r="Y64" s="1"/>
    </row>
    <row r="65" spans="1:25" x14ac:dyDescent="0.25">
      <c r="A65" s="38" t="s">
        <v>104</v>
      </c>
      <c r="B65" s="31" t="s">
        <v>105</v>
      </c>
      <c r="C65" s="7"/>
      <c r="D65" s="39"/>
      <c r="E65" s="49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3"/>
      <c r="X65" s="43"/>
      <c r="Y65" s="43"/>
    </row>
    <row r="66" spans="1:25" ht="57" x14ac:dyDescent="0.2">
      <c r="A66" s="30" t="s">
        <v>106</v>
      </c>
      <c r="B66" s="44" t="s">
        <v>107</v>
      </c>
      <c r="C66" s="32" t="s">
        <v>8</v>
      </c>
      <c r="D66" s="33">
        <v>1</v>
      </c>
      <c r="E66" s="84"/>
      <c r="F66" s="23">
        <f>E66*D66</f>
        <v>0</v>
      </c>
      <c r="W66" s="1"/>
      <c r="X66" s="1"/>
      <c r="Y66" s="1"/>
    </row>
    <row r="67" spans="1:25" x14ac:dyDescent="0.25">
      <c r="A67" s="38" t="s">
        <v>108</v>
      </c>
      <c r="B67" s="31" t="s">
        <v>109</v>
      </c>
      <c r="C67" s="7"/>
      <c r="D67" s="39"/>
      <c r="E67" s="49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3"/>
      <c r="X67" s="43"/>
      <c r="Y67" s="43"/>
    </row>
    <row r="68" spans="1:25" ht="42.75" x14ac:dyDescent="0.2">
      <c r="A68" s="30" t="s">
        <v>110</v>
      </c>
      <c r="B68" s="44" t="s">
        <v>111</v>
      </c>
      <c r="C68" s="32" t="s">
        <v>8</v>
      </c>
      <c r="D68" s="33">
        <v>1</v>
      </c>
      <c r="E68" s="84"/>
      <c r="F68" s="23">
        <f>E68*D68</f>
        <v>0</v>
      </c>
      <c r="W68" s="1"/>
      <c r="X68" s="1"/>
      <c r="Y68" s="1"/>
    </row>
    <row r="69" spans="1:25" x14ac:dyDescent="0.25">
      <c r="A69" s="38" t="s">
        <v>112</v>
      </c>
      <c r="B69" s="31" t="s">
        <v>72</v>
      </c>
      <c r="C69" s="7"/>
      <c r="D69" s="39"/>
      <c r="E69" s="49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3"/>
      <c r="X69" s="43"/>
      <c r="Y69" s="43"/>
    </row>
    <row r="70" spans="1:25" ht="14.25" x14ac:dyDescent="0.2">
      <c r="A70" s="30" t="s">
        <v>113</v>
      </c>
      <c r="B70" s="44" t="s">
        <v>74</v>
      </c>
      <c r="C70" s="32" t="s">
        <v>8</v>
      </c>
      <c r="D70" s="33">
        <v>1</v>
      </c>
      <c r="E70" s="84"/>
      <c r="F70" s="23">
        <f>E70*D70</f>
        <v>0</v>
      </c>
      <c r="W70" s="1"/>
      <c r="X70" s="1"/>
      <c r="Y70" s="1"/>
    </row>
    <row r="71" spans="1:25" x14ac:dyDescent="0.2">
      <c r="A71" s="30"/>
      <c r="B71" s="24" t="s">
        <v>75</v>
      </c>
      <c r="C71" s="25"/>
      <c r="D71" s="26"/>
      <c r="E71" s="27"/>
      <c r="F71" s="28">
        <f>SUM(F48:F70)</f>
        <v>0</v>
      </c>
      <c r="W71" s="1"/>
      <c r="X71" s="1"/>
      <c r="Y71" s="1"/>
    </row>
    <row r="72" spans="1:25" ht="14.25" x14ac:dyDescent="0.2">
      <c r="A72" s="53"/>
      <c r="B72" s="44" t="s">
        <v>25</v>
      </c>
      <c r="C72" s="32"/>
      <c r="D72" s="33"/>
      <c r="E72" s="34"/>
      <c r="F72" s="37"/>
      <c r="W72" s="1"/>
      <c r="X72" s="1"/>
      <c r="Y72" s="1"/>
    </row>
    <row r="73" spans="1:25" x14ac:dyDescent="0.25">
      <c r="A73" s="38" t="s">
        <v>114</v>
      </c>
      <c r="B73" s="31" t="s">
        <v>115</v>
      </c>
      <c r="C73" s="32"/>
      <c r="D73" s="33"/>
      <c r="E73" s="47"/>
      <c r="F73" s="37"/>
      <c r="W73" s="1"/>
      <c r="X73" s="1"/>
      <c r="Y73" s="1"/>
    </row>
    <row r="74" spans="1:25" x14ac:dyDescent="0.25">
      <c r="A74" s="38" t="s">
        <v>116</v>
      </c>
      <c r="B74" s="31" t="s">
        <v>40</v>
      </c>
      <c r="C74" s="7"/>
      <c r="D74" s="39"/>
      <c r="E74" s="49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3"/>
      <c r="Y74" s="43"/>
    </row>
    <row r="75" spans="1:25" ht="128.25" x14ac:dyDescent="0.2">
      <c r="A75" s="30" t="s">
        <v>117</v>
      </c>
      <c r="B75" s="44" t="s">
        <v>118</v>
      </c>
      <c r="C75" s="32" t="s">
        <v>8</v>
      </c>
      <c r="D75" s="33">
        <v>1</v>
      </c>
      <c r="E75" s="84"/>
      <c r="F75" s="23">
        <f t="shared" ref="F75:F77" si="9">E75*D75</f>
        <v>0</v>
      </c>
      <c r="W75" s="1"/>
      <c r="X75" s="1"/>
      <c r="Y75" s="1"/>
    </row>
    <row r="76" spans="1:25" ht="156.75" x14ac:dyDescent="0.2">
      <c r="A76" s="30" t="s">
        <v>119</v>
      </c>
      <c r="B76" s="44" t="s">
        <v>120</v>
      </c>
      <c r="C76" s="32" t="s">
        <v>8</v>
      </c>
      <c r="D76" s="33">
        <v>2</v>
      </c>
      <c r="E76" s="84"/>
      <c r="F76" s="23">
        <f t="shared" si="9"/>
        <v>0</v>
      </c>
      <c r="W76" s="1"/>
      <c r="X76" s="1"/>
      <c r="Y76" s="1"/>
    </row>
    <row r="77" spans="1:25" ht="57" x14ac:dyDescent="0.2">
      <c r="A77" s="30" t="s">
        <v>121</v>
      </c>
      <c r="B77" s="44" t="s">
        <v>122</v>
      </c>
      <c r="C77" s="32" t="s">
        <v>8</v>
      </c>
      <c r="D77" s="33">
        <v>1</v>
      </c>
      <c r="E77" s="84"/>
      <c r="F77" s="23">
        <f t="shared" si="9"/>
        <v>0</v>
      </c>
      <c r="W77" s="1"/>
      <c r="X77" s="1"/>
      <c r="Y77" s="1"/>
    </row>
    <row r="78" spans="1:25" x14ac:dyDescent="0.25">
      <c r="A78" s="38" t="s">
        <v>123</v>
      </c>
      <c r="B78" s="31" t="s">
        <v>46</v>
      </c>
      <c r="C78" s="7"/>
      <c r="D78" s="39"/>
      <c r="E78" s="49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3"/>
      <c r="X78" s="43"/>
      <c r="Y78" s="43"/>
    </row>
    <row r="79" spans="1:25" ht="14.25" x14ac:dyDescent="0.2">
      <c r="A79" s="30" t="s">
        <v>124</v>
      </c>
      <c r="B79" s="44" t="s">
        <v>48</v>
      </c>
      <c r="C79" s="32"/>
      <c r="D79" s="33"/>
      <c r="E79" s="47"/>
      <c r="F79" s="37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1"/>
      <c r="X79" s="1"/>
      <c r="Y79" s="1"/>
    </row>
    <row r="80" spans="1:25" ht="42.75" x14ac:dyDescent="0.2">
      <c r="A80" s="30" t="s">
        <v>125</v>
      </c>
      <c r="B80" s="44" t="s">
        <v>126</v>
      </c>
      <c r="C80" s="32" t="s">
        <v>8</v>
      </c>
      <c r="D80" s="33">
        <v>1</v>
      </c>
      <c r="E80" s="84"/>
      <c r="F80" s="23">
        <f t="shared" ref="F80:F81" si="10">E80*D80</f>
        <v>0</v>
      </c>
      <c r="W80" s="1"/>
      <c r="X80" s="1"/>
      <c r="Y80" s="1"/>
    </row>
    <row r="81" spans="1:25" ht="42.75" x14ac:dyDescent="0.2">
      <c r="A81" s="30" t="s">
        <v>127</v>
      </c>
      <c r="B81" s="52" t="s">
        <v>128</v>
      </c>
      <c r="C81" s="32" t="s">
        <v>8</v>
      </c>
      <c r="D81" s="33">
        <v>1</v>
      </c>
      <c r="E81" s="84"/>
      <c r="F81" s="23">
        <f t="shared" si="10"/>
        <v>0</v>
      </c>
      <c r="W81" s="1"/>
      <c r="X81" s="1"/>
      <c r="Y81" s="1"/>
    </row>
    <row r="82" spans="1:25" x14ac:dyDescent="0.25">
      <c r="A82" s="38" t="s">
        <v>129</v>
      </c>
      <c r="B82" s="31" t="s">
        <v>55</v>
      </c>
      <c r="C82" s="7"/>
      <c r="D82" s="46"/>
      <c r="E82" s="49"/>
      <c r="F82" s="35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3"/>
      <c r="X82" s="43"/>
      <c r="Y82" s="43"/>
    </row>
    <row r="83" spans="1:25" ht="85.5" x14ac:dyDescent="0.2">
      <c r="A83" s="30" t="s">
        <v>130</v>
      </c>
      <c r="B83" s="44" t="s">
        <v>131</v>
      </c>
      <c r="C83" s="32" t="s">
        <v>49</v>
      </c>
      <c r="D83" s="45">
        <v>85.5</v>
      </c>
      <c r="E83" s="84"/>
      <c r="F83" s="23">
        <f>E83*D83</f>
        <v>0</v>
      </c>
      <c r="W83" s="1"/>
      <c r="X83" s="1"/>
      <c r="Y83" s="1"/>
    </row>
    <row r="84" spans="1:25" x14ac:dyDescent="0.25">
      <c r="A84" s="38" t="s">
        <v>132</v>
      </c>
      <c r="B84" s="31" t="s">
        <v>64</v>
      </c>
      <c r="C84" s="7"/>
      <c r="D84" s="39"/>
      <c r="E84" s="49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3"/>
      <c r="X84" s="43"/>
      <c r="Y84" s="43"/>
    </row>
    <row r="85" spans="1:25" ht="85.5" x14ac:dyDescent="0.2">
      <c r="A85" s="30" t="s">
        <v>133</v>
      </c>
      <c r="B85" s="44" t="s">
        <v>134</v>
      </c>
      <c r="C85" s="32" t="s">
        <v>8</v>
      </c>
      <c r="D85" s="33">
        <v>1</v>
      </c>
      <c r="E85" s="84"/>
      <c r="F85" s="23">
        <f t="shared" ref="F85:F87" si="11">E85*D85</f>
        <v>0</v>
      </c>
      <c r="W85" s="1"/>
      <c r="X85" s="1"/>
      <c r="Y85" s="1"/>
    </row>
    <row r="86" spans="1:25" ht="99.75" x14ac:dyDescent="0.2">
      <c r="A86" s="30" t="s">
        <v>135</v>
      </c>
      <c r="B86" s="44" t="s">
        <v>136</v>
      </c>
      <c r="C86" s="32" t="s">
        <v>8</v>
      </c>
      <c r="D86" s="33">
        <v>1</v>
      </c>
      <c r="E86" s="84"/>
      <c r="F86" s="23">
        <f t="shared" si="11"/>
        <v>0</v>
      </c>
      <c r="W86" s="1"/>
      <c r="X86" s="1"/>
      <c r="Y86" s="1"/>
    </row>
    <row r="87" spans="1:25" ht="99.75" x14ac:dyDescent="0.2">
      <c r="A87" s="30" t="s">
        <v>137</v>
      </c>
      <c r="B87" s="44" t="s">
        <v>138</v>
      </c>
      <c r="C87" s="32" t="s">
        <v>8</v>
      </c>
      <c r="D87" s="33">
        <v>1</v>
      </c>
      <c r="E87" s="84"/>
      <c r="F87" s="23">
        <f t="shared" si="11"/>
        <v>0</v>
      </c>
      <c r="W87" s="1"/>
      <c r="X87" s="1"/>
      <c r="Y87" s="1"/>
    </row>
    <row r="88" spans="1:25" x14ac:dyDescent="0.25">
      <c r="A88" s="38" t="s">
        <v>139</v>
      </c>
      <c r="B88" s="31" t="s">
        <v>105</v>
      </c>
      <c r="C88" s="7"/>
      <c r="D88" s="39"/>
      <c r="E88" s="49"/>
      <c r="F88" s="41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3"/>
      <c r="X88" s="43"/>
      <c r="Y88" s="43"/>
    </row>
    <row r="89" spans="1:25" ht="57" x14ac:dyDescent="0.2">
      <c r="A89" s="30" t="s">
        <v>140</v>
      </c>
      <c r="B89" s="44" t="s">
        <v>107</v>
      </c>
      <c r="C89" s="32" t="s">
        <v>8</v>
      </c>
      <c r="D89" s="33">
        <v>1</v>
      </c>
      <c r="E89" s="84"/>
      <c r="F89" s="23">
        <f>E89*D89</f>
        <v>0</v>
      </c>
      <c r="W89" s="1"/>
      <c r="X89" s="1"/>
      <c r="Y89" s="1"/>
    </row>
    <row r="90" spans="1:25" x14ac:dyDescent="0.25">
      <c r="A90" s="38" t="s">
        <v>141</v>
      </c>
      <c r="B90" s="31" t="s">
        <v>72</v>
      </c>
      <c r="C90" s="7"/>
      <c r="D90" s="39"/>
      <c r="E90" s="49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3"/>
      <c r="X90" s="43"/>
      <c r="Y90" s="43"/>
    </row>
    <row r="91" spans="1:25" ht="14.25" x14ac:dyDescent="0.2">
      <c r="A91" s="30" t="s">
        <v>142</v>
      </c>
      <c r="B91" s="44" t="s">
        <v>74</v>
      </c>
      <c r="C91" s="32" t="s">
        <v>8</v>
      </c>
      <c r="D91" s="91"/>
      <c r="E91" s="84"/>
      <c r="F91" s="23">
        <f>E91*D91</f>
        <v>0</v>
      </c>
      <c r="W91" s="1"/>
      <c r="X91" s="1"/>
      <c r="Y91" s="1"/>
    </row>
    <row r="92" spans="1:25" x14ac:dyDescent="0.2">
      <c r="A92" s="30"/>
      <c r="B92" s="24" t="s">
        <v>75</v>
      </c>
      <c r="C92" s="25"/>
      <c r="D92" s="26"/>
      <c r="E92" s="27"/>
      <c r="F92" s="28">
        <f>SUM(F74:F89)</f>
        <v>0</v>
      </c>
      <c r="W92" s="1"/>
      <c r="X92" s="1"/>
      <c r="Y92" s="1"/>
    </row>
    <row r="93" spans="1:25" ht="14.25" x14ac:dyDescent="0.2">
      <c r="A93" s="30"/>
      <c r="B93" s="44"/>
      <c r="C93" s="32"/>
      <c r="D93" s="33"/>
      <c r="E93" s="47"/>
      <c r="F93" s="37"/>
      <c r="W93" s="1"/>
      <c r="X93" s="1"/>
      <c r="Y93" s="1"/>
    </row>
    <row r="94" spans="1:25" x14ac:dyDescent="0.25">
      <c r="A94" s="38" t="s">
        <v>143</v>
      </c>
      <c r="B94" s="31" t="s">
        <v>144</v>
      </c>
      <c r="C94" s="32"/>
      <c r="D94" s="33"/>
      <c r="E94" s="47"/>
      <c r="F94" s="37"/>
      <c r="W94" s="1"/>
      <c r="X94" s="1"/>
      <c r="Y94" s="1"/>
    </row>
    <row r="95" spans="1:25" x14ac:dyDescent="0.25">
      <c r="A95" s="38" t="s">
        <v>145</v>
      </c>
      <c r="B95" s="31" t="s">
        <v>40</v>
      </c>
      <c r="C95" s="7"/>
      <c r="D95" s="39"/>
      <c r="E95" s="49"/>
      <c r="F95" s="41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3"/>
      <c r="X95" s="43"/>
      <c r="Y95" s="43"/>
    </row>
    <row r="96" spans="1:25" ht="85.5" x14ac:dyDescent="0.2">
      <c r="A96" s="30" t="s">
        <v>146</v>
      </c>
      <c r="B96" s="44" t="s">
        <v>147</v>
      </c>
      <c r="C96" s="32" t="s">
        <v>8</v>
      </c>
      <c r="D96" s="33">
        <v>1</v>
      </c>
      <c r="E96" s="84"/>
      <c r="F96" s="23">
        <f>E96*D96</f>
        <v>0</v>
      </c>
      <c r="W96" s="1"/>
      <c r="X96" s="1"/>
      <c r="Y96" s="1"/>
    </row>
    <row r="97" spans="1:25" x14ac:dyDescent="0.25">
      <c r="A97" s="38" t="s">
        <v>148</v>
      </c>
      <c r="B97" s="31" t="s">
        <v>46</v>
      </c>
      <c r="C97" s="7"/>
      <c r="D97" s="39"/>
      <c r="E97" s="49"/>
      <c r="F97" s="41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3"/>
      <c r="X97" s="43"/>
      <c r="Y97" s="43"/>
    </row>
    <row r="98" spans="1:25" ht="14.25" x14ac:dyDescent="0.2">
      <c r="A98" s="30" t="s">
        <v>149</v>
      </c>
      <c r="B98" s="44" t="s">
        <v>48</v>
      </c>
      <c r="C98" s="32"/>
      <c r="D98" s="33"/>
      <c r="E98" s="47"/>
      <c r="F98" s="37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1"/>
      <c r="X98" s="1"/>
      <c r="Y98" s="1"/>
    </row>
    <row r="99" spans="1:25" ht="42.75" x14ac:dyDescent="0.2">
      <c r="A99" s="30" t="s">
        <v>50</v>
      </c>
      <c r="B99" s="44" t="s">
        <v>150</v>
      </c>
      <c r="C99" s="32" t="s">
        <v>8</v>
      </c>
      <c r="D99" s="33">
        <v>1</v>
      </c>
      <c r="E99" s="84"/>
      <c r="F99" s="23">
        <f>E99*D99</f>
        <v>0</v>
      </c>
      <c r="W99" s="1"/>
      <c r="X99" s="1"/>
      <c r="Y99" s="1"/>
    </row>
    <row r="100" spans="1:25" x14ac:dyDescent="0.25">
      <c r="A100" s="38" t="s">
        <v>151</v>
      </c>
      <c r="B100" s="31" t="s">
        <v>55</v>
      </c>
      <c r="C100" s="7"/>
      <c r="D100" s="46"/>
      <c r="E100" s="49"/>
      <c r="F100" s="35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3"/>
      <c r="X100" s="43"/>
      <c r="Y100" s="43"/>
    </row>
    <row r="101" spans="1:25" ht="85.5" x14ac:dyDescent="0.2">
      <c r="A101" s="30" t="s">
        <v>152</v>
      </c>
      <c r="B101" s="44" t="s">
        <v>153</v>
      </c>
      <c r="C101" s="32" t="s">
        <v>49</v>
      </c>
      <c r="D101" s="45">
        <v>21</v>
      </c>
      <c r="E101" s="84"/>
      <c r="F101" s="23">
        <f>E101*D101</f>
        <v>0</v>
      </c>
      <c r="W101" s="1"/>
      <c r="X101" s="1"/>
      <c r="Y101" s="1"/>
    </row>
    <row r="102" spans="1:25" x14ac:dyDescent="0.25">
      <c r="A102" s="38" t="s">
        <v>154</v>
      </c>
      <c r="B102" s="31" t="s">
        <v>64</v>
      </c>
      <c r="C102" s="7"/>
      <c r="D102" s="39"/>
      <c r="E102" s="49"/>
      <c r="F102" s="41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3"/>
      <c r="X102" s="43"/>
      <c r="Y102" s="43"/>
    </row>
    <row r="103" spans="1:25" ht="99.75" x14ac:dyDescent="0.2">
      <c r="A103" s="30" t="s">
        <v>155</v>
      </c>
      <c r="B103" s="44" t="s">
        <v>156</v>
      </c>
      <c r="C103" s="32" t="s">
        <v>8</v>
      </c>
      <c r="D103" s="33">
        <v>1</v>
      </c>
      <c r="E103" s="84"/>
      <c r="F103" s="23">
        <f>E103*D103</f>
        <v>0</v>
      </c>
      <c r="W103" s="1"/>
      <c r="X103" s="1"/>
      <c r="Y103" s="1"/>
    </row>
    <row r="104" spans="1:25" x14ac:dyDescent="0.25">
      <c r="A104" s="38" t="s">
        <v>157</v>
      </c>
      <c r="B104" s="31" t="s">
        <v>72</v>
      </c>
      <c r="C104" s="7"/>
      <c r="D104" s="39"/>
      <c r="E104" s="49"/>
      <c r="F104" s="41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3"/>
      <c r="X104" s="43"/>
      <c r="Y104" s="43"/>
    </row>
    <row r="105" spans="1:25" ht="14.25" x14ac:dyDescent="0.2">
      <c r="A105" s="30" t="s">
        <v>158</v>
      </c>
      <c r="B105" s="44" t="s">
        <v>74</v>
      </c>
      <c r="C105" s="32" t="s">
        <v>8</v>
      </c>
      <c r="D105" s="91"/>
      <c r="E105" s="84"/>
      <c r="F105" s="23">
        <f>E105*D105</f>
        <v>0</v>
      </c>
      <c r="W105" s="1"/>
      <c r="X105" s="1"/>
      <c r="Y105" s="1"/>
    </row>
    <row r="106" spans="1:25" x14ac:dyDescent="0.2">
      <c r="A106" s="30"/>
      <c r="B106" s="24" t="s">
        <v>75</v>
      </c>
      <c r="C106" s="25"/>
      <c r="D106" s="26"/>
      <c r="E106" s="27"/>
      <c r="F106" s="28">
        <f>SUM(F96:F105)</f>
        <v>0</v>
      </c>
      <c r="W106" s="1"/>
      <c r="X106" s="1"/>
      <c r="Y106" s="1"/>
    </row>
    <row r="107" spans="1:25" x14ac:dyDescent="0.2">
      <c r="A107" s="30"/>
      <c r="B107" s="31"/>
      <c r="C107" s="32"/>
      <c r="D107" s="33"/>
      <c r="E107" s="47"/>
      <c r="F107" s="37"/>
      <c r="W107" s="1"/>
      <c r="X107" s="1"/>
      <c r="Y107" s="1"/>
    </row>
    <row r="108" spans="1:25" x14ac:dyDescent="0.25">
      <c r="A108" s="38" t="s">
        <v>159</v>
      </c>
      <c r="B108" s="31" t="s">
        <v>160</v>
      </c>
      <c r="C108" s="32"/>
      <c r="D108" s="33"/>
      <c r="E108" s="47"/>
      <c r="F108" s="37"/>
      <c r="W108" s="1"/>
      <c r="X108" s="1"/>
      <c r="Y108" s="1"/>
    </row>
    <row r="109" spans="1:25" x14ac:dyDescent="0.25">
      <c r="A109" s="38" t="s">
        <v>161</v>
      </c>
      <c r="B109" s="31" t="s">
        <v>46</v>
      </c>
      <c r="C109" s="7"/>
      <c r="D109" s="39"/>
      <c r="E109" s="49"/>
      <c r="F109" s="41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3"/>
      <c r="X109" s="43"/>
      <c r="Y109" s="43"/>
    </row>
    <row r="110" spans="1:25" ht="14.25" x14ac:dyDescent="0.2">
      <c r="A110" s="30" t="s">
        <v>162</v>
      </c>
      <c r="B110" s="44" t="s">
        <v>48</v>
      </c>
      <c r="C110" s="32" t="s">
        <v>49</v>
      </c>
      <c r="D110" s="91"/>
      <c r="E110" s="84"/>
      <c r="F110" s="23">
        <f t="shared" ref="F110:F111" si="12">E110*D110</f>
        <v>0</v>
      </c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1"/>
      <c r="X110" s="1"/>
      <c r="Y110" s="1"/>
    </row>
    <row r="111" spans="1:25" ht="42.75" x14ac:dyDescent="0.2">
      <c r="A111" s="30" t="s">
        <v>163</v>
      </c>
      <c r="B111" s="44" t="s">
        <v>164</v>
      </c>
      <c r="C111" s="32" t="s">
        <v>8</v>
      </c>
      <c r="D111" s="33">
        <v>1</v>
      </c>
      <c r="E111" s="84"/>
      <c r="F111" s="23">
        <f t="shared" si="12"/>
        <v>0</v>
      </c>
      <c r="W111" s="1"/>
      <c r="X111" s="1"/>
      <c r="Y111" s="1"/>
    </row>
    <row r="112" spans="1:25" x14ac:dyDescent="0.25">
      <c r="A112" s="38" t="s">
        <v>165</v>
      </c>
      <c r="B112" s="31" t="s">
        <v>55</v>
      </c>
      <c r="C112" s="7"/>
      <c r="D112" s="46"/>
      <c r="E112" s="49"/>
      <c r="F112" s="35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3"/>
      <c r="X112" s="43"/>
      <c r="Y112" s="43"/>
    </row>
    <row r="113" spans="1:25" ht="85.5" x14ac:dyDescent="0.2">
      <c r="A113" s="30" t="s">
        <v>166</v>
      </c>
      <c r="B113" s="44" t="s">
        <v>167</v>
      </c>
      <c r="C113" s="32" t="s">
        <v>49</v>
      </c>
      <c r="D113" s="45">
        <v>18</v>
      </c>
      <c r="E113" s="84"/>
      <c r="F113" s="23">
        <f>E113*D113</f>
        <v>0</v>
      </c>
      <c r="W113" s="1"/>
      <c r="X113" s="1"/>
      <c r="Y113" s="1"/>
    </row>
    <row r="114" spans="1:25" x14ac:dyDescent="0.25">
      <c r="A114" s="38" t="s">
        <v>168</v>
      </c>
      <c r="B114" s="31" t="s">
        <v>64</v>
      </c>
      <c r="C114" s="7"/>
      <c r="D114" s="39"/>
      <c r="E114" s="49"/>
      <c r="F114" s="41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3"/>
      <c r="X114" s="43"/>
      <c r="Y114" s="43"/>
    </row>
    <row r="115" spans="1:25" ht="99.75" x14ac:dyDescent="0.2">
      <c r="A115" s="30" t="s">
        <v>169</v>
      </c>
      <c r="B115" s="44" t="s">
        <v>170</v>
      </c>
      <c r="C115" s="32" t="s">
        <v>8</v>
      </c>
      <c r="D115" s="33">
        <v>1</v>
      </c>
      <c r="E115" s="84"/>
      <c r="F115" s="23">
        <f>E115*D115</f>
        <v>0</v>
      </c>
      <c r="W115" s="1"/>
      <c r="X115" s="1"/>
      <c r="Y115" s="1"/>
    </row>
    <row r="116" spans="1:25" x14ac:dyDescent="0.25">
      <c r="A116" s="38" t="s">
        <v>171</v>
      </c>
      <c r="B116" s="31" t="s">
        <v>72</v>
      </c>
      <c r="C116" s="7"/>
      <c r="D116" s="39"/>
      <c r="E116" s="49"/>
      <c r="F116" s="41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3"/>
      <c r="X116" s="43"/>
      <c r="Y116" s="43"/>
    </row>
    <row r="117" spans="1:25" ht="14.25" x14ac:dyDescent="0.2">
      <c r="A117" s="30" t="s">
        <v>172</v>
      </c>
      <c r="B117" s="44" t="s">
        <v>74</v>
      </c>
      <c r="C117" s="32"/>
      <c r="D117" s="33"/>
      <c r="E117" s="47"/>
      <c r="F117" s="23">
        <f>E117*D117</f>
        <v>0</v>
      </c>
      <c r="W117" s="1"/>
      <c r="X117" s="1"/>
      <c r="Y117" s="1"/>
    </row>
    <row r="118" spans="1:25" x14ac:dyDescent="0.2">
      <c r="A118" s="30"/>
      <c r="B118" s="24" t="s">
        <v>75</v>
      </c>
      <c r="C118" s="25"/>
      <c r="D118" s="26"/>
      <c r="E118" s="27"/>
      <c r="F118" s="28">
        <f>SUM(F109:F117)</f>
        <v>0</v>
      </c>
      <c r="W118" s="1"/>
      <c r="X118" s="1"/>
      <c r="Y118" s="1"/>
    </row>
    <row r="119" spans="1:25" x14ac:dyDescent="0.2">
      <c r="A119" s="30"/>
      <c r="B119" s="31"/>
      <c r="C119" s="32"/>
      <c r="D119" s="33"/>
      <c r="E119" s="47"/>
      <c r="F119" s="37"/>
      <c r="W119" s="1"/>
      <c r="X119" s="1"/>
      <c r="Y119" s="1"/>
    </row>
    <row r="120" spans="1:25" x14ac:dyDescent="0.25">
      <c r="A120" s="38" t="s">
        <v>173</v>
      </c>
      <c r="B120" s="31" t="s">
        <v>174</v>
      </c>
      <c r="C120" s="32"/>
      <c r="D120" s="33"/>
      <c r="E120" s="47"/>
      <c r="F120" s="37"/>
      <c r="W120" s="1"/>
      <c r="X120" s="1"/>
      <c r="Y120" s="1"/>
    </row>
    <row r="121" spans="1:25" x14ac:dyDescent="0.25">
      <c r="A121" s="38" t="s">
        <v>175</v>
      </c>
      <c r="B121" s="31" t="s">
        <v>40</v>
      </c>
      <c r="C121" s="7"/>
      <c r="D121" s="39"/>
      <c r="E121" s="49"/>
      <c r="F121" s="41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3"/>
      <c r="X121" s="43"/>
      <c r="Y121" s="43"/>
    </row>
    <row r="122" spans="1:25" ht="85.5" x14ac:dyDescent="0.2">
      <c r="A122" s="30" t="s">
        <v>176</v>
      </c>
      <c r="B122" s="44" t="s">
        <v>177</v>
      </c>
      <c r="C122" s="32" t="s">
        <v>8</v>
      </c>
      <c r="D122" s="33">
        <v>1</v>
      </c>
      <c r="E122" s="84"/>
      <c r="F122" s="23">
        <f t="shared" ref="F122:F123" si="13">E122*D122</f>
        <v>0</v>
      </c>
      <c r="W122" s="1"/>
      <c r="X122" s="1"/>
      <c r="Y122" s="1"/>
    </row>
    <row r="123" spans="1:25" ht="71.25" x14ac:dyDescent="0.2">
      <c r="A123" s="30" t="s">
        <v>178</v>
      </c>
      <c r="B123" s="44" t="s">
        <v>179</v>
      </c>
      <c r="C123" s="32" t="s">
        <v>8</v>
      </c>
      <c r="D123" s="33">
        <v>2</v>
      </c>
      <c r="E123" s="84"/>
      <c r="F123" s="23">
        <f t="shared" si="13"/>
        <v>0</v>
      </c>
      <c r="W123" s="1"/>
      <c r="X123" s="1"/>
      <c r="Y123" s="1"/>
    </row>
    <row r="124" spans="1:25" x14ac:dyDescent="0.25">
      <c r="A124" s="38" t="s">
        <v>180</v>
      </c>
      <c r="B124" s="31" t="s">
        <v>46</v>
      </c>
      <c r="C124" s="7"/>
      <c r="D124" s="39"/>
      <c r="E124" s="49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3"/>
      <c r="X124" s="43"/>
      <c r="Y124" s="43"/>
    </row>
    <row r="125" spans="1:25" ht="14.25" x14ac:dyDescent="0.2">
      <c r="A125" s="30" t="s">
        <v>181</v>
      </c>
      <c r="B125" s="44" t="s">
        <v>48</v>
      </c>
      <c r="C125" s="32"/>
      <c r="D125" s="91"/>
      <c r="E125" s="84"/>
      <c r="F125" s="23">
        <f t="shared" ref="F125:F126" si="14">E125*D125</f>
        <v>0</v>
      </c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1"/>
      <c r="X125" s="1"/>
      <c r="Y125" s="1"/>
    </row>
    <row r="126" spans="1:25" ht="42.75" x14ac:dyDescent="0.2">
      <c r="A126" s="30" t="s">
        <v>182</v>
      </c>
      <c r="B126" s="44" t="s">
        <v>183</v>
      </c>
      <c r="C126" s="32" t="s">
        <v>8</v>
      </c>
      <c r="D126" s="33">
        <v>1</v>
      </c>
      <c r="E126" s="84"/>
      <c r="F126" s="23">
        <f t="shared" si="14"/>
        <v>0</v>
      </c>
      <c r="W126" s="1"/>
      <c r="X126" s="1"/>
      <c r="Y126" s="1"/>
    </row>
    <row r="127" spans="1:25" x14ac:dyDescent="0.25">
      <c r="A127" s="38" t="s">
        <v>184</v>
      </c>
      <c r="B127" s="31" t="s">
        <v>55</v>
      </c>
      <c r="C127" s="7"/>
      <c r="D127" s="46"/>
      <c r="E127" s="49"/>
      <c r="F127" s="35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3"/>
      <c r="X127" s="43"/>
      <c r="Y127" s="43"/>
    </row>
    <row r="128" spans="1:25" ht="85.5" x14ac:dyDescent="0.2">
      <c r="A128" s="30" t="s">
        <v>185</v>
      </c>
      <c r="B128" s="44" t="s">
        <v>186</v>
      </c>
      <c r="C128" s="32" t="s">
        <v>49</v>
      </c>
      <c r="D128" s="45">
        <v>33.25</v>
      </c>
      <c r="E128" s="84"/>
      <c r="F128" s="23">
        <f>E128*D128</f>
        <v>0</v>
      </c>
      <c r="W128" s="1"/>
      <c r="X128" s="1"/>
      <c r="Y128" s="1"/>
    </row>
    <row r="129" spans="1:25" x14ac:dyDescent="0.25">
      <c r="A129" s="38" t="s">
        <v>187</v>
      </c>
      <c r="B129" s="31" t="s">
        <v>64</v>
      </c>
      <c r="C129" s="7"/>
      <c r="D129" s="39"/>
      <c r="E129" s="49"/>
      <c r="F129" s="41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3"/>
      <c r="X129" s="43"/>
      <c r="Y129" s="43"/>
    </row>
    <row r="130" spans="1:25" ht="99.75" x14ac:dyDescent="0.2">
      <c r="A130" s="30" t="s">
        <v>188</v>
      </c>
      <c r="B130" s="44" t="s">
        <v>189</v>
      </c>
      <c r="C130" s="32" t="s">
        <v>8</v>
      </c>
      <c r="D130" s="33">
        <v>2</v>
      </c>
      <c r="E130" s="84"/>
      <c r="F130" s="23">
        <f>E130*D130</f>
        <v>0</v>
      </c>
      <c r="W130" s="1"/>
      <c r="X130" s="1"/>
      <c r="Y130" s="1"/>
    </row>
    <row r="131" spans="1:25" x14ac:dyDescent="0.25">
      <c r="A131" s="38" t="s">
        <v>190</v>
      </c>
      <c r="B131" s="31" t="s">
        <v>72</v>
      </c>
      <c r="C131" s="7"/>
      <c r="D131" s="39"/>
      <c r="E131" s="49"/>
      <c r="F131" s="41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3"/>
      <c r="X131" s="43"/>
      <c r="Y131" s="43"/>
    </row>
    <row r="132" spans="1:25" ht="14.25" x14ac:dyDescent="0.2">
      <c r="A132" s="30" t="s">
        <v>191</v>
      </c>
      <c r="B132" s="44" t="s">
        <v>74</v>
      </c>
      <c r="C132" s="32" t="s">
        <v>8</v>
      </c>
      <c r="D132" s="91"/>
      <c r="E132" s="84"/>
      <c r="F132" s="23">
        <f>E132*D132</f>
        <v>0</v>
      </c>
      <c r="W132" s="1"/>
      <c r="X132" s="1"/>
      <c r="Y132" s="1"/>
    </row>
    <row r="133" spans="1:25" x14ac:dyDescent="0.2">
      <c r="A133" s="30"/>
      <c r="B133" s="24" t="s">
        <v>75</v>
      </c>
      <c r="C133" s="25"/>
      <c r="D133" s="26"/>
      <c r="E133" s="27"/>
      <c r="F133" s="28">
        <f>SUM(F122:F132)</f>
        <v>0</v>
      </c>
      <c r="W133" s="1"/>
      <c r="X133" s="1"/>
      <c r="Y133" s="1"/>
    </row>
    <row r="134" spans="1:25" x14ac:dyDescent="0.2">
      <c r="A134" s="30"/>
      <c r="B134" s="31"/>
      <c r="C134" s="32"/>
      <c r="D134" s="33"/>
      <c r="E134" s="47"/>
      <c r="F134" s="37"/>
      <c r="W134" s="1"/>
      <c r="X134" s="1"/>
      <c r="Y134" s="1"/>
    </row>
    <row r="135" spans="1:25" x14ac:dyDescent="0.25">
      <c r="A135" s="38" t="s">
        <v>192</v>
      </c>
      <c r="B135" s="31" t="s">
        <v>193</v>
      </c>
      <c r="C135" s="32"/>
      <c r="D135" s="33"/>
      <c r="E135" s="47"/>
      <c r="F135" s="37"/>
      <c r="W135" s="1"/>
      <c r="X135" s="1"/>
      <c r="Y135" s="1"/>
    </row>
    <row r="136" spans="1:25" x14ac:dyDescent="0.25">
      <c r="A136" s="38" t="s">
        <v>194</v>
      </c>
      <c r="B136" s="31" t="s">
        <v>40</v>
      </c>
      <c r="C136" s="7"/>
      <c r="D136" s="39"/>
      <c r="E136" s="49"/>
      <c r="F136" s="41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3"/>
      <c r="X136" s="43"/>
      <c r="Y136" s="43"/>
    </row>
    <row r="137" spans="1:25" ht="213.75" x14ac:dyDescent="0.2">
      <c r="A137" s="30" t="s">
        <v>195</v>
      </c>
      <c r="B137" s="44" t="s">
        <v>196</v>
      </c>
      <c r="C137" s="32" t="s">
        <v>8</v>
      </c>
      <c r="D137" s="33">
        <v>6</v>
      </c>
      <c r="E137" s="84"/>
      <c r="F137" s="23">
        <f t="shared" ref="F137:F140" si="15">E137*D137</f>
        <v>0</v>
      </c>
      <c r="W137" s="1"/>
      <c r="X137" s="1"/>
      <c r="Y137" s="1"/>
    </row>
    <row r="138" spans="1:25" ht="213.75" x14ac:dyDescent="0.2">
      <c r="A138" s="30" t="s">
        <v>197</v>
      </c>
      <c r="B138" s="44" t="s">
        <v>198</v>
      </c>
      <c r="C138" s="32" t="s">
        <v>8</v>
      </c>
      <c r="D138" s="33">
        <v>6</v>
      </c>
      <c r="E138" s="84"/>
      <c r="F138" s="23">
        <f t="shared" si="15"/>
        <v>0</v>
      </c>
      <c r="W138" s="1"/>
      <c r="X138" s="1"/>
      <c r="Y138" s="1"/>
    </row>
    <row r="139" spans="1:25" ht="57" x14ac:dyDescent="0.2">
      <c r="A139" s="30" t="s">
        <v>199</v>
      </c>
      <c r="B139" s="44" t="s">
        <v>200</v>
      </c>
      <c r="C139" s="32" t="s">
        <v>8</v>
      </c>
      <c r="D139" s="33">
        <v>1</v>
      </c>
      <c r="E139" s="84"/>
      <c r="F139" s="23">
        <f t="shared" si="15"/>
        <v>0</v>
      </c>
      <c r="W139" s="1"/>
      <c r="X139" s="1"/>
      <c r="Y139" s="1"/>
    </row>
    <row r="140" spans="1:25" ht="42.75" x14ac:dyDescent="0.2">
      <c r="A140" s="30"/>
      <c r="B140" s="44" t="s">
        <v>201</v>
      </c>
      <c r="C140" s="32" t="s">
        <v>8</v>
      </c>
      <c r="D140" s="33">
        <v>2</v>
      </c>
      <c r="E140" s="84"/>
      <c r="F140" s="23">
        <f t="shared" si="15"/>
        <v>0</v>
      </c>
      <c r="W140" s="1"/>
      <c r="X140" s="1"/>
      <c r="Y140" s="1"/>
    </row>
    <row r="141" spans="1:25" x14ac:dyDescent="0.25">
      <c r="A141" s="38" t="s">
        <v>202</v>
      </c>
      <c r="B141" s="31" t="s">
        <v>46</v>
      </c>
      <c r="C141" s="7"/>
      <c r="D141" s="39"/>
      <c r="E141" s="49"/>
      <c r="F141" s="41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3"/>
      <c r="X141" s="43"/>
      <c r="Y141" s="43"/>
    </row>
    <row r="142" spans="1:25" ht="14.25" x14ac:dyDescent="0.2">
      <c r="A142" s="30" t="s">
        <v>203</v>
      </c>
      <c r="B142" s="44" t="s">
        <v>204</v>
      </c>
      <c r="C142" s="32" t="s">
        <v>205</v>
      </c>
      <c r="D142" s="33"/>
      <c r="E142" s="47"/>
      <c r="F142" s="23">
        <f t="shared" ref="F142:F143" si="16">E142*D142</f>
        <v>0</v>
      </c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1"/>
      <c r="X142" s="1"/>
      <c r="Y142" s="1"/>
    </row>
    <row r="143" spans="1:25" ht="42.75" x14ac:dyDescent="0.2">
      <c r="A143" s="30" t="s">
        <v>206</v>
      </c>
      <c r="B143" s="44" t="s">
        <v>207</v>
      </c>
      <c r="C143" s="32" t="s">
        <v>8</v>
      </c>
      <c r="D143" s="33">
        <v>2</v>
      </c>
      <c r="E143" s="84"/>
      <c r="F143" s="23">
        <f t="shared" si="16"/>
        <v>0</v>
      </c>
      <c r="W143" s="1"/>
      <c r="X143" s="1"/>
      <c r="Y143" s="1"/>
    </row>
    <row r="144" spans="1:25" x14ac:dyDescent="0.25">
      <c r="A144" s="38" t="s">
        <v>129</v>
      </c>
      <c r="B144" s="31" t="s">
        <v>55</v>
      </c>
      <c r="C144" s="7"/>
      <c r="D144" s="46"/>
      <c r="E144" s="49"/>
      <c r="F144" s="35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3"/>
      <c r="X144" s="43"/>
      <c r="Y144" s="43"/>
    </row>
    <row r="145" spans="1:25" ht="28.5" x14ac:dyDescent="0.2">
      <c r="A145" s="30" t="s">
        <v>130</v>
      </c>
      <c r="B145" s="44" t="s">
        <v>208</v>
      </c>
      <c r="C145" s="32" t="s">
        <v>49</v>
      </c>
      <c r="D145" s="45">
        <v>109</v>
      </c>
      <c r="E145" s="84"/>
      <c r="F145" s="23">
        <f t="shared" ref="F145:F146" si="17">E145*D145</f>
        <v>0</v>
      </c>
      <c r="W145" s="1"/>
      <c r="X145" s="1"/>
      <c r="Y145" s="1"/>
    </row>
    <row r="146" spans="1:25" ht="28.5" x14ac:dyDescent="0.2">
      <c r="A146" s="30" t="s">
        <v>209</v>
      </c>
      <c r="B146" s="44" t="s">
        <v>210</v>
      </c>
      <c r="C146" s="32" t="s">
        <v>49</v>
      </c>
      <c r="D146" s="45">
        <v>9.1</v>
      </c>
      <c r="E146" s="84"/>
      <c r="F146" s="23">
        <f t="shared" si="17"/>
        <v>0</v>
      </c>
      <c r="W146" s="1"/>
      <c r="X146" s="1"/>
      <c r="Y146" s="1"/>
    </row>
    <row r="147" spans="1:25" x14ac:dyDescent="0.25">
      <c r="A147" s="38" t="s">
        <v>139</v>
      </c>
      <c r="B147" s="31" t="s">
        <v>93</v>
      </c>
      <c r="C147" s="7"/>
      <c r="D147" s="39"/>
      <c r="E147" s="49"/>
      <c r="F147" s="41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3"/>
      <c r="X147" s="43"/>
      <c r="Y147" s="43"/>
    </row>
    <row r="148" spans="1:25" ht="57" x14ac:dyDescent="0.2">
      <c r="A148" s="30" t="s">
        <v>140</v>
      </c>
      <c r="B148" s="44" t="s">
        <v>211</v>
      </c>
      <c r="C148" s="32" t="s">
        <v>8</v>
      </c>
      <c r="D148" s="33">
        <v>1</v>
      </c>
      <c r="E148" s="84"/>
      <c r="F148" s="23">
        <f>E148*D148</f>
        <v>0</v>
      </c>
      <c r="W148" s="1"/>
      <c r="X148" s="1"/>
      <c r="Y148" s="1"/>
    </row>
    <row r="149" spans="1:25" x14ac:dyDescent="0.25">
      <c r="A149" s="38" t="s">
        <v>141</v>
      </c>
      <c r="B149" s="31" t="s">
        <v>212</v>
      </c>
      <c r="C149" s="7"/>
      <c r="D149" s="39"/>
      <c r="E149" s="49"/>
      <c r="F149" s="41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3"/>
      <c r="X149" s="43"/>
      <c r="Y149" s="43"/>
    </row>
    <row r="150" spans="1:25" ht="14.25" x14ac:dyDescent="0.2">
      <c r="A150" s="30" t="s">
        <v>142</v>
      </c>
      <c r="B150" s="44" t="s">
        <v>74</v>
      </c>
      <c r="C150" s="32" t="s">
        <v>8</v>
      </c>
      <c r="D150" s="91"/>
      <c r="E150" s="84"/>
      <c r="F150" s="23">
        <f>E150*D150</f>
        <v>0</v>
      </c>
      <c r="W150" s="1"/>
      <c r="X150" s="1"/>
      <c r="Y150" s="1"/>
    </row>
    <row r="151" spans="1:25" ht="14.25" x14ac:dyDescent="0.2">
      <c r="A151" s="30"/>
      <c r="B151" s="44"/>
      <c r="C151" s="32"/>
      <c r="D151" s="33"/>
      <c r="E151" s="47"/>
      <c r="F151" s="37"/>
      <c r="W151" s="1"/>
      <c r="X151" s="1"/>
      <c r="Y151" s="1"/>
    </row>
    <row r="152" spans="1:25" x14ac:dyDescent="0.2">
      <c r="A152" s="30"/>
      <c r="B152" s="24" t="s">
        <v>75</v>
      </c>
      <c r="C152" s="25"/>
      <c r="D152" s="26"/>
      <c r="E152" s="27"/>
      <c r="F152" s="28">
        <f>SUM(F137:F151)</f>
        <v>0</v>
      </c>
      <c r="W152" s="1"/>
      <c r="X152" s="1"/>
      <c r="Y152" s="1"/>
    </row>
    <row r="153" spans="1:25" ht="14.25" x14ac:dyDescent="0.2">
      <c r="A153" s="30"/>
      <c r="B153" s="44"/>
      <c r="C153" s="32"/>
      <c r="D153" s="33"/>
      <c r="E153" s="47"/>
      <c r="F153" s="37"/>
      <c r="W153" s="1"/>
      <c r="X153" s="1"/>
      <c r="Y153" s="1"/>
    </row>
    <row r="154" spans="1:25" x14ac:dyDescent="0.25">
      <c r="A154" s="38" t="s">
        <v>192</v>
      </c>
      <c r="B154" s="31" t="s">
        <v>213</v>
      </c>
      <c r="C154" s="32"/>
      <c r="D154" s="33"/>
      <c r="E154" s="47"/>
      <c r="F154" s="37"/>
      <c r="W154" s="1"/>
      <c r="X154" s="1"/>
      <c r="Y154" s="1"/>
    </row>
    <row r="155" spans="1:25" x14ac:dyDescent="0.25">
      <c r="A155" s="38" t="s">
        <v>194</v>
      </c>
      <c r="B155" s="31" t="s">
        <v>40</v>
      </c>
      <c r="C155" s="7"/>
      <c r="D155" s="39"/>
      <c r="E155" s="49"/>
      <c r="F155" s="41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3"/>
      <c r="X155" s="43"/>
      <c r="Y155" s="43"/>
    </row>
    <row r="156" spans="1:25" ht="128.25" x14ac:dyDescent="0.2">
      <c r="A156" s="30" t="s">
        <v>195</v>
      </c>
      <c r="B156" s="44" t="s">
        <v>214</v>
      </c>
      <c r="C156" s="32" t="s">
        <v>8</v>
      </c>
      <c r="D156" s="33">
        <v>1</v>
      </c>
      <c r="E156" s="84"/>
      <c r="F156" s="23">
        <f t="shared" ref="F156:F158" si="18">E156*D156</f>
        <v>0</v>
      </c>
      <c r="W156" s="1"/>
      <c r="X156" s="1"/>
      <c r="Y156" s="1"/>
    </row>
    <row r="157" spans="1:25" ht="71.25" x14ac:dyDescent="0.2">
      <c r="A157" s="30" t="s">
        <v>197</v>
      </c>
      <c r="B157" s="44" t="s">
        <v>215</v>
      </c>
      <c r="C157" s="32" t="s">
        <v>8</v>
      </c>
      <c r="D157" s="33">
        <v>1</v>
      </c>
      <c r="E157" s="84"/>
      <c r="F157" s="23">
        <f t="shared" si="18"/>
        <v>0</v>
      </c>
      <c r="W157" s="1"/>
      <c r="X157" s="1"/>
      <c r="Y157" s="1"/>
    </row>
    <row r="158" spans="1:25" ht="42.75" x14ac:dyDescent="0.2">
      <c r="A158" s="30" t="s">
        <v>199</v>
      </c>
      <c r="B158" s="44" t="s">
        <v>216</v>
      </c>
      <c r="C158" s="32" t="s">
        <v>8</v>
      </c>
      <c r="D158" s="33">
        <v>1</v>
      </c>
      <c r="E158" s="84"/>
      <c r="F158" s="23">
        <f t="shared" si="18"/>
        <v>0</v>
      </c>
      <c r="W158" s="1"/>
      <c r="X158" s="1"/>
      <c r="Y158" s="1"/>
    </row>
    <row r="159" spans="1:25" x14ac:dyDescent="0.25">
      <c r="A159" s="38" t="s">
        <v>202</v>
      </c>
      <c r="B159" s="31" t="s">
        <v>46</v>
      </c>
      <c r="C159" s="7"/>
      <c r="D159" s="39"/>
      <c r="E159" s="49"/>
      <c r="F159" s="41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3"/>
      <c r="X159" s="43"/>
      <c r="Y159" s="43"/>
    </row>
    <row r="160" spans="1:25" ht="14.25" x14ac:dyDescent="0.2">
      <c r="A160" s="30" t="s">
        <v>203</v>
      </c>
      <c r="B160" s="44" t="s">
        <v>204</v>
      </c>
      <c r="C160" s="32" t="s">
        <v>205</v>
      </c>
      <c r="D160" s="91"/>
      <c r="E160" s="84"/>
      <c r="F160" s="23">
        <f t="shared" ref="F160:F165" si="19">E160*D160</f>
        <v>0</v>
      </c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1"/>
      <c r="X160" s="1"/>
      <c r="Y160" s="1"/>
    </row>
    <row r="161" spans="1:25" ht="57" x14ac:dyDescent="0.2">
      <c r="A161" s="30" t="s">
        <v>217</v>
      </c>
      <c r="B161" s="44" t="s">
        <v>218</v>
      </c>
      <c r="C161" s="32" t="s">
        <v>8</v>
      </c>
      <c r="D161" s="33">
        <v>1</v>
      </c>
      <c r="E161" s="84"/>
      <c r="F161" s="23">
        <f t="shared" si="19"/>
        <v>0</v>
      </c>
      <c r="W161" s="1"/>
      <c r="X161" s="1"/>
      <c r="Y161" s="1"/>
    </row>
    <row r="162" spans="1:25" ht="42.75" x14ac:dyDescent="0.2">
      <c r="A162" s="30" t="s">
        <v>219</v>
      </c>
      <c r="B162" s="44" t="s">
        <v>220</v>
      </c>
      <c r="C162" s="32" t="s">
        <v>8</v>
      </c>
      <c r="D162" s="33">
        <v>1</v>
      </c>
      <c r="E162" s="84"/>
      <c r="F162" s="23">
        <f t="shared" si="19"/>
        <v>0</v>
      </c>
      <c r="W162" s="1"/>
      <c r="X162" s="1"/>
      <c r="Y162" s="1"/>
    </row>
    <row r="163" spans="1:25" ht="42.75" x14ac:dyDescent="0.2">
      <c r="A163" s="30" t="s">
        <v>221</v>
      </c>
      <c r="B163" s="44" t="s">
        <v>222</v>
      </c>
      <c r="C163" s="32" t="s">
        <v>8</v>
      </c>
      <c r="D163" s="33">
        <v>1</v>
      </c>
      <c r="E163" s="84"/>
      <c r="F163" s="23">
        <f t="shared" si="19"/>
        <v>0</v>
      </c>
      <c r="W163" s="1"/>
      <c r="X163" s="1"/>
      <c r="Y163" s="1"/>
    </row>
    <row r="164" spans="1:25" x14ac:dyDescent="0.25">
      <c r="A164" s="38" t="s">
        <v>223</v>
      </c>
      <c r="B164" s="31" t="s">
        <v>55</v>
      </c>
      <c r="C164" s="7"/>
      <c r="D164" s="46"/>
      <c r="E164" s="49"/>
      <c r="F164" s="23">
        <f t="shared" si="19"/>
        <v>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3"/>
      <c r="X164" s="43"/>
      <c r="Y164" s="43"/>
    </row>
    <row r="165" spans="1:25" ht="42.75" x14ac:dyDescent="0.2">
      <c r="A165" s="30" t="s">
        <v>224</v>
      </c>
      <c r="B165" s="44" t="s">
        <v>225</v>
      </c>
      <c r="C165" s="32" t="s">
        <v>49</v>
      </c>
      <c r="D165" s="45">
        <v>26</v>
      </c>
      <c r="E165" s="84"/>
      <c r="F165" s="23">
        <f t="shared" si="19"/>
        <v>0</v>
      </c>
      <c r="W165" s="1"/>
      <c r="X165" s="1"/>
      <c r="Y165" s="1"/>
    </row>
    <row r="166" spans="1:25" x14ac:dyDescent="0.25">
      <c r="A166" s="38" t="s">
        <v>226</v>
      </c>
      <c r="B166" s="31" t="s">
        <v>105</v>
      </c>
      <c r="C166" s="7"/>
      <c r="D166" s="39"/>
      <c r="E166" s="49"/>
      <c r="F166" s="41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3"/>
      <c r="X166" s="43"/>
      <c r="Y166" s="43"/>
    </row>
    <row r="167" spans="1:25" ht="42.75" x14ac:dyDescent="0.2">
      <c r="A167" s="30" t="s">
        <v>227</v>
      </c>
      <c r="B167" s="44" t="s">
        <v>228</v>
      </c>
      <c r="C167" s="32" t="s">
        <v>205</v>
      </c>
      <c r="D167" s="82"/>
      <c r="E167" s="84"/>
      <c r="F167" s="23">
        <f>E167*D167</f>
        <v>0</v>
      </c>
      <c r="W167" s="1"/>
      <c r="X167" s="1"/>
      <c r="Y167" s="1"/>
    </row>
    <row r="168" spans="1:25" x14ac:dyDescent="0.25">
      <c r="A168" s="38" t="s">
        <v>229</v>
      </c>
      <c r="B168" s="31" t="s">
        <v>212</v>
      </c>
      <c r="C168" s="7"/>
      <c r="D168" s="39"/>
      <c r="E168" s="49"/>
      <c r="F168" s="41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3"/>
      <c r="X168" s="43"/>
      <c r="Y168" s="43"/>
    </row>
    <row r="169" spans="1:25" ht="14.25" x14ac:dyDescent="0.2">
      <c r="A169" s="30" t="s">
        <v>230</v>
      </c>
      <c r="B169" s="44" t="s">
        <v>74</v>
      </c>
      <c r="C169" s="32" t="s">
        <v>8</v>
      </c>
      <c r="D169" s="91"/>
      <c r="E169" s="84"/>
      <c r="F169" s="23">
        <f>E169*D169</f>
        <v>0</v>
      </c>
      <c r="W169" s="1"/>
      <c r="X169" s="1"/>
      <c r="Y169" s="1"/>
    </row>
    <row r="170" spans="1:25" ht="14.25" x14ac:dyDescent="0.2">
      <c r="A170" s="30"/>
      <c r="B170" s="44"/>
      <c r="C170" s="32"/>
      <c r="D170" s="33"/>
      <c r="E170" s="47"/>
      <c r="F170" s="37"/>
      <c r="W170" s="1"/>
      <c r="X170" s="1"/>
      <c r="Y170" s="1"/>
    </row>
    <row r="171" spans="1:25" x14ac:dyDescent="0.2">
      <c r="A171" s="30"/>
      <c r="B171" s="24" t="s">
        <v>75</v>
      </c>
      <c r="C171" s="25"/>
      <c r="D171" s="26"/>
      <c r="E171" s="27"/>
      <c r="F171" s="28">
        <f>SUM(F155:F170)</f>
        <v>0</v>
      </c>
      <c r="W171" s="1"/>
      <c r="X171" s="1"/>
      <c r="Y171" s="1"/>
    </row>
    <row r="172" spans="1:25" ht="14.25" x14ac:dyDescent="0.2">
      <c r="A172" s="30"/>
      <c r="B172" s="44" t="s">
        <v>25</v>
      </c>
      <c r="C172" s="32"/>
      <c r="D172" s="33"/>
      <c r="E172" s="47"/>
      <c r="F172" s="37"/>
      <c r="W172" s="1"/>
      <c r="X172" s="1"/>
      <c r="Y172" s="1"/>
    </row>
    <row r="173" spans="1:25" x14ac:dyDescent="0.25">
      <c r="A173" s="38" t="s">
        <v>231</v>
      </c>
      <c r="B173" s="31" t="s">
        <v>232</v>
      </c>
      <c r="C173" s="32"/>
      <c r="D173" s="33"/>
      <c r="E173" s="47"/>
      <c r="F173" s="37"/>
      <c r="W173" s="1"/>
      <c r="X173" s="1"/>
      <c r="Y173" s="1"/>
    </row>
    <row r="174" spans="1:25" x14ac:dyDescent="0.25">
      <c r="A174" s="38" t="s">
        <v>233</v>
      </c>
      <c r="B174" s="31" t="s">
        <v>40</v>
      </c>
      <c r="C174" s="7"/>
      <c r="D174" s="39"/>
      <c r="E174" s="49"/>
      <c r="F174" s="41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3"/>
      <c r="X174" s="43"/>
      <c r="Y174" s="43"/>
    </row>
    <row r="175" spans="1:25" ht="99.75" x14ac:dyDescent="0.2">
      <c r="A175" s="30" t="s">
        <v>234</v>
      </c>
      <c r="B175" s="44" t="s">
        <v>235</v>
      </c>
      <c r="C175" s="32" t="s">
        <v>8</v>
      </c>
      <c r="D175" s="33">
        <v>1</v>
      </c>
      <c r="E175" s="84"/>
      <c r="F175" s="23">
        <f t="shared" ref="F175:F177" si="20">E175*D175</f>
        <v>0</v>
      </c>
      <c r="W175" s="1"/>
      <c r="X175" s="1"/>
      <c r="Y175" s="1"/>
    </row>
    <row r="176" spans="1:25" ht="85.5" x14ac:dyDescent="0.2">
      <c r="A176" s="30" t="s">
        <v>236</v>
      </c>
      <c r="B176" s="44" t="s">
        <v>237</v>
      </c>
      <c r="C176" s="32" t="s">
        <v>8</v>
      </c>
      <c r="D176" s="33">
        <v>1</v>
      </c>
      <c r="E176" s="84"/>
      <c r="F176" s="23">
        <f t="shared" si="20"/>
        <v>0</v>
      </c>
      <c r="W176" s="1"/>
      <c r="X176" s="1"/>
      <c r="Y176" s="1"/>
    </row>
    <row r="177" spans="1:25" ht="42.75" x14ac:dyDescent="0.2">
      <c r="A177" s="30" t="s">
        <v>238</v>
      </c>
      <c r="B177" s="44" t="s">
        <v>216</v>
      </c>
      <c r="C177" s="32" t="s">
        <v>8</v>
      </c>
      <c r="D177" s="33">
        <v>1</v>
      </c>
      <c r="E177" s="84"/>
      <c r="F177" s="23">
        <f t="shared" si="20"/>
        <v>0</v>
      </c>
      <c r="W177" s="1"/>
      <c r="X177" s="1"/>
      <c r="Y177" s="1"/>
    </row>
    <row r="178" spans="1:25" x14ac:dyDescent="0.25">
      <c r="A178" s="38" t="s">
        <v>239</v>
      </c>
      <c r="B178" s="31" t="s">
        <v>46</v>
      </c>
      <c r="C178" s="7"/>
      <c r="D178" s="39"/>
      <c r="E178" s="49"/>
      <c r="F178" s="41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3"/>
      <c r="X178" s="43"/>
      <c r="Y178" s="43"/>
    </row>
    <row r="179" spans="1:25" ht="14.25" x14ac:dyDescent="0.2">
      <c r="A179" s="30" t="s">
        <v>240</v>
      </c>
      <c r="B179" s="44" t="s">
        <v>204</v>
      </c>
      <c r="C179" s="32" t="s">
        <v>205</v>
      </c>
      <c r="D179" s="91"/>
      <c r="E179" s="84"/>
      <c r="F179" s="23">
        <f t="shared" ref="F179:F182" si="21">E179*D179</f>
        <v>0</v>
      </c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1"/>
      <c r="X179" s="1"/>
      <c r="Y179" s="1"/>
    </row>
    <row r="180" spans="1:25" ht="42.75" x14ac:dyDescent="0.2">
      <c r="A180" s="30" t="s">
        <v>241</v>
      </c>
      <c r="B180" s="44" t="s">
        <v>242</v>
      </c>
      <c r="C180" s="32" t="s">
        <v>8</v>
      </c>
      <c r="D180" s="33">
        <v>1</v>
      </c>
      <c r="E180" s="84"/>
      <c r="F180" s="23">
        <f t="shared" si="21"/>
        <v>0</v>
      </c>
      <c r="W180" s="1"/>
      <c r="X180" s="1"/>
      <c r="Y180" s="1"/>
    </row>
    <row r="181" spans="1:25" ht="42.75" x14ac:dyDescent="0.2">
      <c r="A181" s="30" t="s">
        <v>243</v>
      </c>
      <c r="B181" s="44" t="s">
        <v>244</v>
      </c>
      <c r="C181" s="32" t="s">
        <v>8</v>
      </c>
      <c r="D181" s="33">
        <v>1</v>
      </c>
      <c r="E181" s="84"/>
      <c r="F181" s="23">
        <f t="shared" si="21"/>
        <v>0</v>
      </c>
      <c r="W181" s="1"/>
      <c r="X181" s="1"/>
      <c r="Y181" s="1"/>
    </row>
    <row r="182" spans="1:25" ht="42.75" x14ac:dyDescent="0.2">
      <c r="A182" s="30" t="s">
        <v>245</v>
      </c>
      <c r="B182" s="44" t="s">
        <v>246</v>
      </c>
      <c r="C182" s="32" t="s">
        <v>8</v>
      </c>
      <c r="D182" s="33">
        <v>1</v>
      </c>
      <c r="E182" s="84"/>
      <c r="F182" s="23">
        <f t="shared" si="21"/>
        <v>0</v>
      </c>
      <c r="W182" s="1"/>
      <c r="X182" s="1"/>
      <c r="Y182" s="1"/>
    </row>
    <row r="183" spans="1:25" x14ac:dyDescent="0.25">
      <c r="A183" s="38" t="s">
        <v>247</v>
      </c>
      <c r="B183" s="31" t="s">
        <v>55</v>
      </c>
      <c r="C183" s="7"/>
      <c r="D183" s="46"/>
      <c r="E183" s="49"/>
      <c r="F183" s="35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3"/>
      <c r="X183" s="43"/>
      <c r="Y183" s="43"/>
    </row>
    <row r="184" spans="1:25" ht="28.5" x14ac:dyDescent="0.2">
      <c r="A184" s="30" t="s">
        <v>248</v>
      </c>
      <c r="B184" s="44" t="s">
        <v>249</v>
      </c>
      <c r="C184" s="32" t="s">
        <v>49</v>
      </c>
      <c r="D184" s="45">
        <v>26</v>
      </c>
      <c r="E184" s="84"/>
      <c r="F184" s="23">
        <f>E184*D184</f>
        <v>0</v>
      </c>
      <c r="W184" s="1"/>
      <c r="X184" s="1"/>
      <c r="Y184" s="1"/>
    </row>
    <row r="185" spans="1:25" x14ac:dyDescent="0.25">
      <c r="A185" s="38" t="s">
        <v>250</v>
      </c>
      <c r="B185" s="31" t="s">
        <v>105</v>
      </c>
      <c r="C185" s="7"/>
      <c r="D185" s="39"/>
      <c r="E185" s="49"/>
      <c r="F185" s="41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3"/>
      <c r="X185" s="43"/>
      <c r="Y185" s="43"/>
    </row>
    <row r="186" spans="1:25" ht="57" x14ac:dyDescent="0.2">
      <c r="A186" s="30" t="s">
        <v>251</v>
      </c>
      <c r="B186" s="44" t="s">
        <v>252</v>
      </c>
      <c r="C186" s="92"/>
      <c r="D186" s="82"/>
      <c r="E186" s="84"/>
      <c r="F186" s="23">
        <f>E186*D186</f>
        <v>0</v>
      </c>
      <c r="W186" s="1"/>
      <c r="X186" s="1"/>
      <c r="Y186" s="1"/>
    </row>
    <row r="187" spans="1:25" x14ac:dyDescent="0.25">
      <c r="A187" s="38" t="s">
        <v>253</v>
      </c>
      <c r="B187" s="31" t="s">
        <v>212</v>
      </c>
      <c r="C187" s="7"/>
      <c r="D187" s="39"/>
      <c r="E187" s="49"/>
      <c r="F187" s="41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3"/>
      <c r="X187" s="43"/>
      <c r="Y187" s="43"/>
    </row>
    <row r="188" spans="1:25" ht="14.25" x14ac:dyDescent="0.2">
      <c r="A188" s="30" t="s">
        <v>254</v>
      </c>
      <c r="B188" s="44" t="s">
        <v>74</v>
      </c>
      <c r="C188" s="92"/>
      <c r="D188" s="91"/>
      <c r="E188" s="84"/>
      <c r="F188" s="23">
        <f>E188*D188</f>
        <v>0</v>
      </c>
      <c r="W188" s="1"/>
      <c r="X188" s="1"/>
      <c r="Y188" s="1"/>
    </row>
    <row r="189" spans="1:25" ht="14.25" x14ac:dyDescent="0.2">
      <c r="A189" s="30"/>
      <c r="B189" s="44"/>
      <c r="C189" s="32"/>
      <c r="D189" s="33"/>
      <c r="E189" s="47"/>
      <c r="F189" s="37"/>
      <c r="W189" s="1"/>
      <c r="X189" s="1"/>
      <c r="Y189" s="1"/>
    </row>
    <row r="190" spans="1:25" x14ac:dyDescent="0.2">
      <c r="A190" s="30"/>
      <c r="B190" s="24" t="s">
        <v>75</v>
      </c>
      <c r="C190" s="25"/>
      <c r="D190" s="26"/>
      <c r="E190" s="27"/>
      <c r="F190" s="28">
        <f>SUM(F175:F189)</f>
        <v>0</v>
      </c>
      <c r="W190" s="1"/>
      <c r="X190" s="1"/>
      <c r="Y190" s="1"/>
    </row>
    <row r="191" spans="1:25" x14ac:dyDescent="0.2">
      <c r="A191" s="30"/>
      <c r="B191" s="31"/>
      <c r="C191" s="32"/>
      <c r="D191" s="33"/>
      <c r="E191" s="47"/>
      <c r="F191" s="37"/>
      <c r="W191" s="1"/>
      <c r="X191" s="1"/>
      <c r="Y191" s="1"/>
    </row>
    <row r="192" spans="1:25" x14ac:dyDescent="0.25">
      <c r="A192" s="38" t="s">
        <v>255</v>
      </c>
      <c r="B192" s="31" t="s">
        <v>256</v>
      </c>
      <c r="C192" s="32"/>
      <c r="D192" s="33"/>
      <c r="E192" s="47"/>
      <c r="F192" s="37"/>
      <c r="W192" s="1"/>
      <c r="X192" s="1"/>
      <c r="Y192" s="1"/>
    </row>
    <row r="193" spans="1:26" x14ac:dyDescent="0.25">
      <c r="A193" s="38" t="s">
        <v>257</v>
      </c>
      <c r="B193" s="31" t="s">
        <v>46</v>
      </c>
      <c r="C193" s="7"/>
      <c r="D193" s="39"/>
      <c r="E193" s="49"/>
      <c r="F193" s="41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3"/>
      <c r="X193" s="43"/>
      <c r="Y193" s="43"/>
    </row>
    <row r="194" spans="1:26" ht="14.25" x14ac:dyDescent="0.2">
      <c r="A194" s="30" t="s">
        <v>258</v>
      </c>
      <c r="B194" s="44" t="s">
        <v>204</v>
      </c>
      <c r="C194" s="32"/>
      <c r="D194" s="33"/>
      <c r="E194" s="47"/>
      <c r="F194" s="23">
        <f t="shared" ref="F194:F195" si="22">E194*D194</f>
        <v>0</v>
      </c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1"/>
      <c r="X194" s="1"/>
      <c r="Y194" s="1"/>
    </row>
    <row r="195" spans="1:26" ht="42.75" x14ac:dyDescent="0.2">
      <c r="A195" s="30" t="s">
        <v>259</v>
      </c>
      <c r="B195" s="44" t="s">
        <v>260</v>
      </c>
      <c r="C195" s="32" t="s">
        <v>8</v>
      </c>
      <c r="D195" s="33">
        <v>1</v>
      </c>
      <c r="E195" s="84"/>
      <c r="F195" s="23">
        <f t="shared" si="22"/>
        <v>0</v>
      </c>
      <c r="W195" s="1"/>
      <c r="X195" s="1"/>
      <c r="Y195" s="1"/>
    </row>
    <row r="196" spans="1:26" x14ac:dyDescent="0.25">
      <c r="A196" s="38" t="s">
        <v>261</v>
      </c>
      <c r="B196" s="31" t="s">
        <v>212</v>
      </c>
      <c r="C196" s="7"/>
      <c r="D196" s="39"/>
      <c r="E196" s="49"/>
      <c r="F196" s="41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3"/>
      <c r="X196" s="43"/>
      <c r="Y196" s="43"/>
    </row>
    <row r="197" spans="1:26" ht="14.25" x14ac:dyDescent="0.2">
      <c r="A197" s="30" t="s">
        <v>262</v>
      </c>
      <c r="B197" s="44" t="s">
        <v>74</v>
      </c>
      <c r="C197" s="92"/>
      <c r="D197" s="91"/>
      <c r="E197" s="84"/>
      <c r="F197" s="23">
        <f>E197*D197</f>
        <v>0</v>
      </c>
      <c r="W197" s="1"/>
      <c r="X197" s="1"/>
      <c r="Y197" s="1"/>
    </row>
    <row r="198" spans="1:26" ht="14.25" x14ac:dyDescent="0.2">
      <c r="A198" s="30"/>
      <c r="B198" s="44"/>
      <c r="C198" s="32"/>
      <c r="D198" s="33"/>
      <c r="E198" s="47"/>
      <c r="F198" s="37"/>
      <c r="W198" s="1"/>
      <c r="X198" s="1"/>
      <c r="Y198" s="1"/>
    </row>
    <row r="199" spans="1:26" x14ac:dyDescent="0.2">
      <c r="A199" s="30"/>
      <c r="B199" s="24" t="s">
        <v>75</v>
      </c>
      <c r="C199" s="25"/>
      <c r="D199" s="26"/>
      <c r="E199" s="27"/>
      <c r="F199" s="28">
        <f>SUM(F191:F198)</f>
        <v>0</v>
      </c>
      <c r="W199" s="1"/>
      <c r="X199" s="1"/>
      <c r="Y199" s="1"/>
    </row>
    <row r="200" spans="1:26" ht="14.25" x14ac:dyDescent="0.2">
      <c r="A200" s="30"/>
      <c r="B200" s="44" t="s">
        <v>25</v>
      </c>
      <c r="C200" s="32"/>
      <c r="D200" s="33"/>
      <c r="E200" s="47"/>
      <c r="F200" s="37"/>
      <c r="W200" s="1"/>
      <c r="X200" s="1"/>
      <c r="Y200" s="1"/>
    </row>
    <row r="201" spans="1:26" x14ac:dyDescent="0.25">
      <c r="A201" s="14" t="s">
        <v>263</v>
      </c>
      <c r="B201" s="29" t="s">
        <v>264</v>
      </c>
      <c r="C201" s="16"/>
      <c r="D201" s="22"/>
      <c r="E201" s="54"/>
      <c r="F201" s="23"/>
      <c r="G201" s="55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4.25" x14ac:dyDescent="0.2">
      <c r="A202" s="20" t="s">
        <v>265</v>
      </c>
      <c r="B202" s="21" t="s">
        <v>266</v>
      </c>
      <c r="C202" s="16" t="s">
        <v>267</v>
      </c>
      <c r="D202" s="80"/>
      <c r="E202" s="93"/>
      <c r="F202" s="23">
        <f t="shared" ref="F202:F203" si="23">E202*D202</f>
        <v>0</v>
      </c>
      <c r="G202" s="55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4.25" x14ac:dyDescent="0.2">
      <c r="A203" s="20" t="s">
        <v>268</v>
      </c>
      <c r="B203" s="21" t="s">
        <v>269</v>
      </c>
      <c r="C203" s="16" t="s">
        <v>267</v>
      </c>
      <c r="D203" s="94"/>
      <c r="E203" s="93"/>
      <c r="F203" s="23">
        <f t="shared" si="23"/>
        <v>0</v>
      </c>
      <c r="G203" s="55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x14ac:dyDescent="0.2">
      <c r="A204" s="20"/>
      <c r="B204" s="24" t="s">
        <v>75</v>
      </c>
      <c r="C204" s="25"/>
      <c r="D204" s="26"/>
      <c r="E204" s="27"/>
      <c r="F204" s="28">
        <f>SUM(F202:F203)</f>
        <v>0</v>
      </c>
      <c r="G204" s="55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x14ac:dyDescent="0.2">
      <c r="A205" s="30"/>
      <c r="B205" s="31"/>
      <c r="C205" s="32"/>
      <c r="D205" s="33"/>
      <c r="E205" s="47"/>
      <c r="F205" s="37"/>
      <c r="W205" s="1"/>
      <c r="X205" s="1"/>
      <c r="Y205" s="1"/>
    </row>
    <row r="206" spans="1:26" x14ac:dyDescent="0.2">
      <c r="A206" s="30"/>
      <c r="B206" s="24"/>
      <c r="C206" s="25"/>
      <c r="D206" s="26"/>
      <c r="E206" s="57" t="s">
        <v>270</v>
      </c>
      <c r="F206" s="58">
        <f>F204+F199+F190+F171+F152+F133+F118+F106+F92+F71+F45+F24+F18</f>
        <v>0</v>
      </c>
      <c r="W206" s="1"/>
      <c r="X206" s="1"/>
      <c r="Y206" s="1"/>
    </row>
    <row r="207" spans="1:26" ht="14.25" x14ac:dyDescent="0.2">
      <c r="A207" s="59"/>
      <c r="B207" s="60"/>
      <c r="C207" s="61"/>
      <c r="D207" s="62"/>
      <c r="E207" s="63"/>
      <c r="F207" s="64"/>
      <c r="W207" s="1"/>
      <c r="X207" s="1"/>
      <c r="Y207" s="1"/>
    </row>
    <row r="208" spans="1:26" x14ac:dyDescent="0.25">
      <c r="A208" s="132" t="s">
        <v>212</v>
      </c>
      <c r="B208" s="133"/>
      <c r="C208" s="133"/>
      <c r="D208" s="133"/>
      <c r="E208" s="133"/>
      <c r="F208" s="134"/>
      <c r="W208" s="1"/>
      <c r="X208" s="1"/>
      <c r="Y208" s="1"/>
    </row>
    <row r="209" spans="1:25" x14ac:dyDescent="0.25">
      <c r="A209" s="65" t="s">
        <v>6</v>
      </c>
      <c r="B209" s="66" t="s">
        <v>7</v>
      </c>
      <c r="C209" s="66" t="s">
        <v>8</v>
      </c>
      <c r="D209" s="66" t="s">
        <v>9</v>
      </c>
      <c r="E209" s="135" t="s">
        <v>10</v>
      </c>
      <c r="F209" s="136"/>
      <c r="W209" s="1"/>
      <c r="X209" s="1"/>
      <c r="Y209" s="1"/>
    </row>
    <row r="210" spans="1:25" x14ac:dyDescent="0.25">
      <c r="A210" s="67"/>
      <c r="B210" s="68"/>
      <c r="C210" s="68"/>
      <c r="D210" s="68"/>
      <c r="E210" s="68" t="s">
        <v>12</v>
      </c>
      <c r="F210" s="69" t="s">
        <v>13</v>
      </c>
      <c r="W210" s="1"/>
      <c r="X210" s="1"/>
      <c r="Y210" s="1"/>
    </row>
    <row r="211" spans="1:25" x14ac:dyDescent="0.2">
      <c r="A211" s="95"/>
      <c r="B211" s="96"/>
      <c r="C211" s="97"/>
      <c r="D211" s="98"/>
      <c r="E211" s="98"/>
      <c r="F211" s="70">
        <f t="shared" ref="F211:F215" si="24">D211*E211</f>
        <v>0</v>
      </c>
      <c r="W211" s="1"/>
      <c r="X211" s="1"/>
      <c r="Y211" s="1"/>
    </row>
    <row r="212" spans="1:25" x14ac:dyDescent="0.25">
      <c r="A212" s="99"/>
      <c r="B212" s="100"/>
      <c r="C212" s="101"/>
      <c r="D212" s="102"/>
      <c r="E212" s="102"/>
      <c r="F212" s="70">
        <f t="shared" si="24"/>
        <v>0</v>
      </c>
      <c r="W212" s="1"/>
      <c r="X212" s="1"/>
      <c r="Y212" s="1"/>
    </row>
    <row r="213" spans="1:25" x14ac:dyDescent="0.2">
      <c r="A213" s="103"/>
      <c r="B213" s="102"/>
      <c r="C213" s="101"/>
      <c r="D213" s="102"/>
      <c r="E213" s="102"/>
      <c r="F213" s="70">
        <f t="shared" si="24"/>
        <v>0</v>
      </c>
      <c r="W213" s="1"/>
      <c r="X213" s="1"/>
      <c r="Y213" s="1"/>
    </row>
    <row r="214" spans="1:25" x14ac:dyDescent="0.2">
      <c r="A214" s="103"/>
      <c r="B214" s="102"/>
      <c r="C214" s="101"/>
      <c r="D214" s="102"/>
      <c r="E214" s="102"/>
      <c r="F214" s="70">
        <f t="shared" si="24"/>
        <v>0</v>
      </c>
      <c r="W214" s="1"/>
      <c r="X214" s="1"/>
      <c r="Y214" s="1"/>
    </row>
    <row r="215" spans="1:25" x14ac:dyDescent="0.2">
      <c r="A215" s="103"/>
      <c r="B215" s="102"/>
      <c r="C215" s="101"/>
      <c r="D215" s="102"/>
      <c r="E215" s="102"/>
      <c r="F215" s="70">
        <f t="shared" si="24"/>
        <v>0</v>
      </c>
      <c r="W215" s="1"/>
      <c r="X215" s="1"/>
      <c r="Y215" s="1"/>
    </row>
    <row r="216" spans="1:25" x14ac:dyDescent="0.2">
      <c r="A216" s="103"/>
      <c r="B216" s="104"/>
      <c r="C216" s="101"/>
      <c r="D216" s="102"/>
      <c r="E216" s="102"/>
      <c r="F216" s="70">
        <f>SUM(F213:F215)</f>
        <v>0</v>
      </c>
      <c r="W216" s="1"/>
      <c r="X216" s="1"/>
      <c r="Y216" s="1"/>
    </row>
    <row r="217" spans="1:25" x14ac:dyDescent="0.2">
      <c r="A217" s="71"/>
      <c r="B217" s="24"/>
      <c r="C217" s="25"/>
      <c r="D217" s="26"/>
      <c r="E217" s="57" t="s">
        <v>271</v>
      </c>
      <c r="F217" s="58">
        <f>SUM(F211:F216)</f>
        <v>0</v>
      </c>
      <c r="W217" s="1"/>
      <c r="X217" s="1"/>
      <c r="Y217" s="1"/>
    </row>
    <row r="218" spans="1:25" x14ac:dyDescent="0.25">
      <c r="A218" s="72"/>
      <c r="B218" s="73"/>
      <c r="C218" s="74"/>
      <c r="D218" s="75"/>
      <c r="E218" s="76"/>
      <c r="F218" s="77"/>
      <c r="W218" s="1"/>
      <c r="X218" s="1"/>
      <c r="Y218" s="1"/>
    </row>
    <row r="219" spans="1:25" ht="16.5" thickTop="1" thickBot="1" x14ac:dyDescent="0.25">
      <c r="A219" s="78"/>
      <c r="B219" s="78"/>
      <c r="C219" s="79"/>
      <c r="D219" s="78"/>
      <c r="E219" s="78"/>
      <c r="F219" s="78"/>
      <c r="W219" s="1"/>
      <c r="X219" s="1"/>
      <c r="Y219" s="1"/>
    </row>
    <row r="220" spans="1:25" ht="14.25" x14ac:dyDescent="0.2">
      <c r="A220" s="137" t="s">
        <v>272</v>
      </c>
      <c r="B220" s="125"/>
      <c r="C220" s="125"/>
      <c r="D220" s="125"/>
      <c r="E220" s="125"/>
      <c r="F220" s="138"/>
      <c r="W220" s="1"/>
      <c r="X220" s="1"/>
      <c r="Y220" s="1"/>
    </row>
    <row r="221" spans="1:25" ht="14.25" x14ac:dyDescent="0.2">
      <c r="A221" s="126"/>
      <c r="B221" s="139"/>
      <c r="C221" s="139"/>
      <c r="D221" s="139"/>
      <c r="E221" s="139"/>
      <c r="F221" s="140"/>
      <c r="W221" s="1"/>
      <c r="X221" s="1"/>
      <c r="Y221" s="1"/>
    </row>
    <row r="222" spans="1:25" ht="14.25" x14ac:dyDescent="0.2">
      <c r="A222" s="126"/>
      <c r="B222" s="139"/>
      <c r="C222" s="139"/>
      <c r="D222" s="139"/>
      <c r="E222" s="139"/>
      <c r="F222" s="140"/>
      <c r="W222" s="1"/>
      <c r="X222" s="1"/>
      <c r="Y222" s="1"/>
    </row>
    <row r="223" spans="1:25" thickBot="1" x14ac:dyDescent="0.25">
      <c r="A223" s="128"/>
      <c r="B223" s="129"/>
      <c r="C223" s="129"/>
      <c r="D223" s="129"/>
      <c r="E223" s="129"/>
      <c r="F223" s="141"/>
      <c r="W223" s="1"/>
      <c r="X223" s="1"/>
      <c r="Y223" s="1"/>
    </row>
    <row r="224" spans="1:25" hidden="1" x14ac:dyDescent="0.2">
      <c r="A224" s="1"/>
      <c r="B224" s="1"/>
      <c r="C224" s="2"/>
      <c r="D224" s="1"/>
      <c r="E224" s="1"/>
      <c r="F224" s="1"/>
      <c r="W224" s="1"/>
      <c r="X224" s="1"/>
      <c r="Y224" s="1"/>
    </row>
    <row r="225" spans="1:25" hidden="1" x14ac:dyDescent="0.2">
      <c r="A225" s="1"/>
      <c r="B225" s="1"/>
      <c r="C225" s="2"/>
      <c r="D225" s="1"/>
      <c r="E225" s="1"/>
      <c r="F225" s="1"/>
      <c r="W225" s="1"/>
      <c r="X225" s="1"/>
      <c r="Y225" s="1"/>
    </row>
    <row r="226" spans="1:25" hidden="1" x14ac:dyDescent="0.2">
      <c r="A226" s="1"/>
      <c r="B226" s="1"/>
      <c r="C226" s="2"/>
      <c r="D226" s="1"/>
      <c r="E226" s="1"/>
      <c r="F226" s="1"/>
      <c r="W226" s="1"/>
      <c r="X226" s="1"/>
      <c r="Y226" s="1"/>
    </row>
    <row r="227" spans="1:25" hidden="1" x14ac:dyDescent="0.2">
      <c r="A227" s="1"/>
      <c r="B227" s="1"/>
      <c r="C227" s="2"/>
      <c r="D227" s="1"/>
      <c r="E227" s="1"/>
      <c r="F227" s="1"/>
      <c r="W227" s="1"/>
      <c r="X227" s="1"/>
      <c r="Y227" s="1"/>
    </row>
    <row r="228" spans="1:25" hidden="1" x14ac:dyDescent="0.2">
      <c r="A228" s="1"/>
      <c r="B228" s="1"/>
      <c r="C228" s="2"/>
      <c r="D228" s="1"/>
      <c r="E228" s="1"/>
      <c r="F228" s="1"/>
      <c r="W228" s="1"/>
      <c r="X228" s="1"/>
      <c r="Y228" s="1"/>
    </row>
    <row r="229" spans="1:25" hidden="1" x14ac:dyDescent="0.2">
      <c r="A229" s="1"/>
      <c r="B229" s="1"/>
      <c r="C229" s="2"/>
      <c r="D229" s="1"/>
      <c r="E229" s="1"/>
      <c r="F229" s="1"/>
      <c r="W229" s="1"/>
      <c r="X229" s="1"/>
      <c r="Y229" s="1"/>
    </row>
    <row r="230" spans="1:25" hidden="1" x14ac:dyDescent="0.2">
      <c r="A230" s="1"/>
      <c r="B230" s="1"/>
      <c r="C230" s="2"/>
      <c r="D230" s="1"/>
      <c r="E230" s="1"/>
      <c r="F230" s="1"/>
      <c r="W230" s="1"/>
      <c r="X230" s="1"/>
      <c r="Y230" s="1"/>
    </row>
    <row r="231" spans="1:25" hidden="1" x14ac:dyDescent="0.2">
      <c r="A231" s="1"/>
      <c r="B231" s="1"/>
      <c r="C231" s="2"/>
      <c r="D231" s="1"/>
      <c r="E231" s="1"/>
      <c r="F231" s="1"/>
      <c r="W231" s="1"/>
      <c r="X231" s="1"/>
      <c r="Y231" s="1"/>
    </row>
    <row r="232" spans="1:25" hidden="1" x14ac:dyDescent="0.2">
      <c r="A232" s="1"/>
      <c r="B232" s="1"/>
      <c r="C232" s="2"/>
      <c r="D232" s="1"/>
      <c r="E232" s="1"/>
      <c r="F232" s="1"/>
      <c r="W232" s="1"/>
      <c r="X232" s="1"/>
      <c r="Y232" s="1"/>
    </row>
    <row r="233" spans="1:25" hidden="1" x14ac:dyDescent="0.2">
      <c r="A233" s="1"/>
      <c r="B233" s="1"/>
      <c r="C233" s="2"/>
      <c r="D233" s="1"/>
      <c r="E233" s="1"/>
      <c r="F233" s="1"/>
      <c r="W233" s="1"/>
      <c r="X233" s="1"/>
      <c r="Y233" s="1"/>
    </row>
    <row r="234" spans="1:25" hidden="1" x14ac:dyDescent="0.2">
      <c r="A234" s="1"/>
      <c r="B234" s="1"/>
      <c r="C234" s="2"/>
      <c r="D234" s="1"/>
      <c r="E234" s="1"/>
      <c r="F234" s="1"/>
      <c r="W234" s="1"/>
      <c r="X234" s="1"/>
      <c r="Y234" s="1"/>
    </row>
    <row r="235" spans="1:25" hidden="1" x14ac:dyDescent="0.2">
      <c r="A235" s="1"/>
      <c r="B235" s="1"/>
      <c r="C235" s="2"/>
      <c r="D235" s="1"/>
      <c r="E235" s="1"/>
      <c r="F235" s="1"/>
      <c r="W235" s="1"/>
      <c r="X235" s="1"/>
      <c r="Y235" s="1"/>
    </row>
    <row r="236" spans="1:25" hidden="1" x14ac:dyDescent="0.2">
      <c r="A236" s="1"/>
      <c r="B236" s="1"/>
      <c r="C236" s="2"/>
      <c r="D236" s="1"/>
      <c r="E236" s="1"/>
      <c r="F236" s="1"/>
      <c r="W236" s="1"/>
      <c r="X236" s="1"/>
      <c r="Y236" s="1"/>
    </row>
    <row r="237" spans="1:25" hidden="1" x14ac:dyDescent="0.2">
      <c r="A237" s="1"/>
      <c r="B237" s="1"/>
      <c r="C237" s="2"/>
      <c r="D237" s="1"/>
      <c r="E237" s="1"/>
      <c r="F237" s="1"/>
      <c r="W237" s="1"/>
      <c r="X237" s="1"/>
      <c r="Y237" s="1"/>
    </row>
    <row r="238" spans="1:25" hidden="1" x14ac:dyDescent="0.2">
      <c r="A238" s="1"/>
      <c r="B238" s="1"/>
      <c r="C238" s="2"/>
      <c r="D238" s="1"/>
      <c r="E238" s="1"/>
      <c r="F238" s="1"/>
      <c r="W238" s="1"/>
      <c r="X238" s="1"/>
      <c r="Y238" s="1"/>
    </row>
    <row r="239" spans="1:25" hidden="1" x14ac:dyDescent="0.2">
      <c r="A239" s="1"/>
      <c r="B239" s="1"/>
      <c r="C239" s="2"/>
      <c r="D239" s="1"/>
      <c r="E239" s="1"/>
      <c r="F239" s="1"/>
      <c r="W239" s="1"/>
      <c r="X239" s="1"/>
      <c r="Y239" s="1"/>
    </row>
    <row r="240" spans="1:25" hidden="1" x14ac:dyDescent="0.2">
      <c r="A240" s="1"/>
      <c r="B240" s="1"/>
      <c r="C240" s="2"/>
      <c r="D240" s="1"/>
      <c r="E240" s="1"/>
      <c r="F240" s="1"/>
      <c r="W240" s="1"/>
      <c r="X240" s="1"/>
      <c r="Y240" s="1"/>
    </row>
    <row r="241" spans="1:25" hidden="1" x14ac:dyDescent="0.2">
      <c r="A241" s="1"/>
      <c r="B241" s="1"/>
      <c r="C241" s="2"/>
      <c r="D241" s="1"/>
      <c r="E241" s="1"/>
      <c r="F241" s="1"/>
      <c r="W241" s="1"/>
      <c r="X241" s="1"/>
      <c r="Y241" s="1"/>
    </row>
    <row r="242" spans="1:25" hidden="1" x14ac:dyDescent="0.2">
      <c r="A242" s="1"/>
      <c r="B242" s="1"/>
      <c r="C242" s="2"/>
      <c r="D242" s="1"/>
      <c r="E242" s="1"/>
      <c r="F242" s="1"/>
      <c r="W242" s="1"/>
      <c r="X242" s="1"/>
      <c r="Y242" s="1"/>
    </row>
    <row r="243" spans="1:25" hidden="1" x14ac:dyDescent="0.2">
      <c r="A243" s="1"/>
      <c r="B243" s="1"/>
      <c r="C243" s="2"/>
      <c r="D243" s="1"/>
      <c r="E243" s="1"/>
      <c r="F243" s="1"/>
      <c r="W243" s="1"/>
      <c r="X243" s="1"/>
      <c r="Y243" s="1"/>
    </row>
    <row r="244" spans="1:25" hidden="1" x14ac:dyDescent="0.2">
      <c r="A244" s="1"/>
      <c r="B244" s="1"/>
      <c r="C244" s="2"/>
      <c r="D244" s="1"/>
      <c r="E244" s="1"/>
      <c r="F244" s="1"/>
      <c r="W244" s="1"/>
      <c r="X244" s="1"/>
      <c r="Y244" s="1"/>
    </row>
    <row r="245" spans="1:25" hidden="1" x14ac:dyDescent="0.2">
      <c r="A245" s="1"/>
      <c r="B245" s="1"/>
      <c r="C245" s="2"/>
      <c r="D245" s="1"/>
      <c r="E245" s="1"/>
      <c r="F245" s="1"/>
      <c r="W245" s="1"/>
      <c r="X245" s="1"/>
      <c r="Y245" s="1"/>
    </row>
    <row r="246" spans="1:25" hidden="1" x14ac:dyDescent="0.2">
      <c r="A246" s="1"/>
      <c r="B246" s="1"/>
      <c r="C246" s="2"/>
      <c r="D246" s="1"/>
      <c r="E246" s="1"/>
      <c r="F246" s="1"/>
      <c r="W246" s="1"/>
      <c r="X246" s="1"/>
      <c r="Y246" s="1"/>
    </row>
    <row r="247" spans="1:25" hidden="1" x14ac:dyDescent="0.2">
      <c r="A247" s="1"/>
      <c r="B247" s="1"/>
      <c r="C247" s="2"/>
      <c r="D247" s="1"/>
      <c r="E247" s="1"/>
      <c r="F247" s="1"/>
      <c r="W247" s="1"/>
      <c r="X247" s="1"/>
      <c r="Y247" s="1"/>
    </row>
    <row r="248" spans="1:25" hidden="1" x14ac:dyDescent="0.2">
      <c r="A248" s="1"/>
      <c r="B248" s="1"/>
      <c r="C248" s="2"/>
      <c r="D248" s="1"/>
      <c r="E248" s="1"/>
      <c r="F248" s="1"/>
      <c r="W248" s="1"/>
      <c r="X248" s="1"/>
      <c r="Y248" s="1"/>
    </row>
    <row r="249" spans="1:25" hidden="1" x14ac:dyDescent="0.2">
      <c r="A249" s="1"/>
      <c r="B249" s="1"/>
      <c r="C249" s="2"/>
      <c r="D249" s="1"/>
      <c r="E249" s="1"/>
      <c r="F249" s="1"/>
      <c r="W249" s="1"/>
      <c r="X249" s="1"/>
      <c r="Y249" s="1"/>
    </row>
    <row r="250" spans="1:25" hidden="1" x14ac:dyDescent="0.2">
      <c r="A250" s="1"/>
      <c r="B250" s="1"/>
      <c r="C250" s="2"/>
      <c r="D250" s="1"/>
      <c r="E250" s="1"/>
      <c r="F250" s="1"/>
      <c r="W250" s="1"/>
      <c r="X250" s="1"/>
      <c r="Y250" s="1"/>
    </row>
    <row r="251" spans="1:25" hidden="1" x14ac:dyDescent="0.2">
      <c r="A251" s="1"/>
      <c r="B251" s="1"/>
      <c r="C251" s="2"/>
      <c r="D251" s="1"/>
      <c r="E251" s="1"/>
      <c r="F251" s="1"/>
      <c r="W251" s="1"/>
      <c r="X251" s="1"/>
      <c r="Y251" s="1"/>
    </row>
    <row r="252" spans="1:25" hidden="1" x14ac:dyDescent="0.2">
      <c r="A252" s="1"/>
      <c r="B252" s="1"/>
      <c r="C252" s="2"/>
      <c r="D252" s="1"/>
      <c r="E252" s="1"/>
      <c r="F252" s="1"/>
      <c r="W252" s="1"/>
      <c r="X252" s="1"/>
      <c r="Y252" s="1"/>
    </row>
    <row r="253" spans="1:25" hidden="1" x14ac:dyDescent="0.2">
      <c r="A253" s="1"/>
      <c r="B253" s="1"/>
      <c r="C253" s="2"/>
      <c r="D253" s="1"/>
      <c r="E253" s="1"/>
      <c r="F253" s="1"/>
      <c r="W253" s="1"/>
      <c r="X253" s="1"/>
      <c r="Y253" s="1"/>
    </row>
    <row r="254" spans="1:25" hidden="1" x14ac:dyDescent="0.2">
      <c r="A254" s="1"/>
      <c r="B254" s="1"/>
      <c r="C254" s="2"/>
      <c r="D254" s="1"/>
      <c r="E254" s="1"/>
      <c r="F254" s="1"/>
      <c r="W254" s="1"/>
      <c r="X254" s="1"/>
      <c r="Y254" s="1"/>
    </row>
    <row r="255" spans="1:25" hidden="1" x14ac:dyDescent="0.2">
      <c r="A255" s="1"/>
      <c r="B255" s="1"/>
      <c r="C255" s="2"/>
      <c r="D255" s="1"/>
      <c r="E255" s="1"/>
      <c r="F255" s="1"/>
      <c r="W255" s="1"/>
      <c r="X255" s="1"/>
      <c r="Y255" s="1"/>
    </row>
    <row r="256" spans="1:25" hidden="1" x14ac:dyDescent="0.2">
      <c r="A256" s="1"/>
      <c r="B256" s="1"/>
      <c r="C256" s="2"/>
      <c r="D256" s="1"/>
      <c r="E256" s="1"/>
      <c r="F256" s="1"/>
      <c r="W256" s="1"/>
      <c r="X256" s="1"/>
      <c r="Y256" s="1"/>
    </row>
    <row r="257" spans="1:25" hidden="1" x14ac:dyDescent="0.2">
      <c r="A257" s="1"/>
      <c r="B257" s="1"/>
      <c r="C257" s="2"/>
      <c r="D257" s="1"/>
      <c r="E257" s="1"/>
      <c r="F257" s="1"/>
      <c r="W257" s="1"/>
      <c r="X257" s="1"/>
      <c r="Y257" s="1"/>
    </row>
    <row r="258" spans="1:25" hidden="1" x14ac:dyDescent="0.2">
      <c r="A258" s="1"/>
      <c r="B258" s="1"/>
      <c r="C258" s="2"/>
      <c r="D258" s="1"/>
      <c r="E258" s="1"/>
      <c r="F258" s="1"/>
      <c r="W258" s="1"/>
      <c r="X258" s="1"/>
      <c r="Y258" s="1"/>
    </row>
    <row r="259" spans="1:25" hidden="1" x14ac:dyDescent="0.2">
      <c r="A259" s="1"/>
      <c r="B259" s="1"/>
      <c r="C259" s="2"/>
      <c r="D259" s="1"/>
      <c r="E259" s="1"/>
      <c r="F259" s="1"/>
      <c r="W259" s="1"/>
      <c r="X259" s="1"/>
      <c r="Y259" s="1"/>
    </row>
    <row r="260" spans="1:25" hidden="1" x14ac:dyDescent="0.2">
      <c r="A260" s="1"/>
      <c r="B260" s="1"/>
      <c r="C260" s="2"/>
      <c r="D260" s="1"/>
      <c r="E260" s="1"/>
      <c r="F260" s="1"/>
      <c r="W260" s="1"/>
      <c r="X260" s="1"/>
      <c r="Y260" s="1"/>
    </row>
    <row r="261" spans="1:25" hidden="1" x14ac:dyDescent="0.2">
      <c r="A261" s="1"/>
      <c r="B261" s="1"/>
      <c r="C261" s="2"/>
      <c r="D261" s="1"/>
      <c r="E261" s="1"/>
      <c r="F261" s="1"/>
      <c r="W261" s="1"/>
      <c r="X261" s="1"/>
      <c r="Y261" s="1"/>
    </row>
    <row r="262" spans="1:25" hidden="1" x14ac:dyDescent="0.2">
      <c r="A262" s="1"/>
      <c r="B262" s="1"/>
      <c r="C262" s="2"/>
      <c r="D262" s="1"/>
      <c r="E262" s="1"/>
      <c r="F262" s="1"/>
      <c r="W262" s="1"/>
      <c r="X262" s="1"/>
      <c r="Y262" s="1"/>
    </row>
    <row r="263" spans="1:25" hidden="1" x14ac:dyDescent="0.2">
      <c r="A263" s="1"/>
      <c r="B263" s="1"/>
      <c r="C263" s="2"/>
      <c r="D263" s="1"/>
      <c r="E263" s="1"/>
      <c r="F263" s="1"/>
      <c r="W263" s="1"/>
      <c r="X263" s="1"/>
      <c r="Y263" s="1"/>
    </row>
    <row r="264" spans="1:25" hidden="1" x14ac:dyDescent="0.2">
      <c r="A264" s="1"/>
      <c r="B264" s="1"/>
      <c r="C264" s="2"/>
      <c r="D264" s="1"/>
      <c r="E264" s="1"/>
      <c r="F264" s="1"/>
      <c r="W264" s="1"/>
      <c r="X264" s="1"/>
      <c r="Y264" s="1"/>
    </row>
    <row r="265" spans="1:25" hidden="1" x14ac:dyDescent="0.2">
      <c r="A265" s="1"/>
      <c r="B265" s="1"/>
      <c r="C265" s="2"/>
      <c r="D265" s="1"/>
      <c r="E265" s="1"/>
      <c r="F265" s="1"/>
      <c r="W265" s="1"/>
      <c r="X265" s="1"/>
      <c r="Y265" s="1"/>
    </row>
    <row r="266" spans="1:25" hidden="1" x14ac:dyDescent="0.2">
      <c r="A266" s="1"/>
      <c r="B266" s="1"/>
      <c r="C266" s="2"/>
      <c r="D266" s="1"/>
      <c r="E266" s="1"/>
      <c r="F266" s="1"/>
      <c r="W266" s="1"/>
      <c r="X266" s="1"/>
      <c r="Y266" s="1"/>
    </row>
    <row r="267" spans="1:25" hidden="1" x14ac:dyDescent="0.2">
      <c r="A267" s="1"/>
      <c r="B267" s="1"/>
      <c r="C267" s="2"/>
      <c r="D267" s="1"/>
      <c r="E267" s="1"/>
      <c r="F267" s="1"/>
      <c r="W267" s="1"/>
      <c r="X267" s="1"/>
      <c r="Y267" s="1"/>
    </row>
    <row r="268" spans="1:25" hidden="1" x14ac:dyDescent="0.2">
      <c r="A268" s="1"/>
      <c r="B268" s="1"/>
      <c r="C268" s="2"/>
      <c r="D268" s="1"/>
      <c r="E268" s="1"/>
      <c r="F268" s="1"/>
      <c r="W268" s="1"/>
      <c r="X268" s="1"/>
      <c r="Y268" s="1"/>
    </row>
    <row r="269" spans="1:25" hidden="1" x14ac:dyDescent="0.2">
      <c r="A269" s="1"/>
      <c r="B269" s="1"/>
      <c r="C269" s="2"/>
      <c r="D269" s="1"/>
      <c r="E269" s="1"/>
      <c r="F269" s="1"/>
      <c r="W269" s="1"/>
      <c r="X269" s="1"/>
      <c r="Y269" s="1"/>
    </row>
    <row r="270" spans="1:25" hidden="1" x14ac:dyDescent="0.2">
      <c r="A270" s="1"/>
      <c r="B270" s="1"/>
      <c r="C270" s="2"/>
      <c r="D270" s="1"/>
      <c r="E270" s="1"/>
      <c r="F270" s="1"/>
      <c r="W270" s="1"/>
      <c r="X270" s="1"/>
      <c r="Y270" s="1"/>
    </row>
    <row r="271" spans="1:25" hidden="1" x14ac:dyDescent="0.2">
      <c r="A271" s="1"/>
      <c r="B271" s="1"/>
      <c r="C271" s="2"/>
      <c r="D271" s="1"/>
      <c r="E271" s="1"/>
      <c r="F271" s="1"/>
      <c r="W271" s="1"/>
      <c r="X271" s="1"/>
      <c r="Y271" s="1"/>
    </row>
    <row r="272" spans="1:25" hidden="1" x14ac:dyDescent="0.2">
      <c r="A272" s="1"/>
      <c r="B272" s="1"/>
      <c r="C272" s="2"/>
      <c r="D272" s="1"/>
      <c r="E272" s="1"/>
      <c r="F272" s="1"/>
      <c r="W272" s="1"/>
      <c r="X272" s="1"/>
      <c r="Y272" s="1"/>
    </row>
    <row r="273" spans="1:25" hidden="1" x14ac:dyDescent="0.2">
      <c r="A273" s="1"/>
      <c r="B273" s="1"/>
      <c r="C273" s="2"/>
      <c r="D273" s="1"/>
      <c r="E273" s="1"/>
      <c r="F273" s="1"/>
      <c r="W273" s="1"/>
      <c r="X273" s="1"/>
      <c r="Y273" s="1"/>
    </row>
    <row r="274" spans="1:25" hidden="1" x14ac:dyDescent="0.2">
      <c r="A274" s="1"/>
      <c r="B274" s="1"/>
      <c r="C274" s="2"/>
      <c r="D274" s="1"/>
      <c r="E274" s="1"/>
      <c r="F274" s="1"/>
      <c r="W274" s="1"/>
      <c r="X274" s="1"/>
      <c r="Y274" s="1"/>
    </row>
    <row r="275" spans="1:25" hidden="1" x14ac:dyDescent="0.2">
      <c r="A275" s="1"/>
      <c r="B275" s="1"/>
      <c r="C275" s="2"/>
      <c r="D275" s="1"/>
      <c r="E275" s="1"/>
      <c r="F275" s="1"/>
      <c r="W275" s="1"/>
      <c r="X275" s="1"/>
      <c r="Y275" s="1"/>
    </row>
    <row r="276" spans="1:25" hidden="1" x14ac:dyDescent="0.2">
      <c r="A276" s="1"/>
      <c r="B276" s="1"/>
      <c r="C276" s="2"/>
      <c r="D276" s="1"/>
      <c r="E276" s="1"/>
      <c r="F276" s="1"/>
      <c r="W276" s="1"/>
      <c r="X276" s="1"/>
      <c r="Y276" s="1"/>
    </row>
    <row r="277" spans="1:25" hidden="1" x14ac:dyDescent="0.2">
      <c r="A277" s="1"/>
      <c r="B277" s="1"/>
      <c r="C277" s="2"/>
      <c r="D277" s="1"/>
      <c r="E277" s="1"/>
      <c r="F277" s="1"/>
      <c r="W277" s="1"/>
      <c r="X277" s="1"/>
      <c r="Y277" s="1"/>
    </row>
    <row r="278" spans="1:25" hidden="1" x14ac:dyDescent="0.2">
      <c r="A278" s="1"/>
      <c r="B278" s="1"/>
      <c r="C278" s="2"/>
      <c r="D278" s="1"/>
      <c r="E278" s="1"/>
      <c r="F278" s="1"/>
      <c r="W278" s="1"/>
      <c r="X278" s="1"/>
      <c r="Y278" s="1"/>
    </row>
    <row r="279" spans="1:25" hidden="1" x14ac:dyDescent="0.2">
      <c r="A279" s="1"/>
      <c r="B279" s="1"/>
      <c r="C279" s="2"/>
      <c r="D279" s="1"/>
      <c r="E279" s="1"/>
      <c r="F279" s="1"/>
      <c r="W279" s="1"/>
      <c r="X279" s="1"/>
      <c r="Y279" s="1"/>
    </row>
    <row r="280" spans="1:25" hidden="1" x14ac:dyDescent="0.2">
      <c r="A280" s="1"/>
      <c r="B280" s="1"/>
      <c r="C280" s="2"/>
      <c r="D280" s="1"/>
      <c r="E280" s="1"/>
      <c r="F280" s="1"/>
      <c r="W280" s="1"/>
      <c r="X280" s="1"/>
      <c r="Y280" s="1"/>
    </row>
    <row r="281" spans="1:25" hidden="1" x14ac:dyDescent="0.2">
      <c r="A281" s="1"/>
      <c r="B281" s="1"/>
      <c r="C281" s="2"/>
      <c r="D281" s="1"/>
      <c r="E281" s="1"/>
      <c r="F281" s="1"/>
      <c r="W281" s="1"/>
      <c r="X281" s="1"/>
      <c r="Y281" s="1"/>
    </row>
    <row r="282" spans="1:25" hidden="1" x14ac:dyDescent="0.2">
      <c r="A282" s="1"/>
      <c r="B282" s="1"/>
      <c r="C282" s="2"/>
      <c r="D282" s="1"/>
      <c r="E282" s="1"/>
      <c r="F282" s="1"/>
      <c r="W282" s="1"/>
      <c r="X282" s="1"/>
      <c r="Y282" s="1"/>
    </row>
    <row r="283" spans="1:25" hidden="1" x14ac:dyDescent="0.2">
      <c r="A283" s="1"/>
      <c r="B283" s="1"/>
      <c r="C283" s="2"/>
      <c r="D283" s="1"/>
      <c r="E283" s="1"/>
      <c r="F283" s="1"/>
      <c r="W283" s="1"/>
      <c r="X283" s="1"/>
      <c r="Y283" s="1"/>
    </row>
    <row r="284" spans="1:25" hidden="1" x14ac:dyDescent="0.2">
      <c r="A284" s="1"/>
      <c r="B284" s="1"/>
      <c r="C284" s="2"/>
      <c r="D284" s="1"/>
      <c r="E284" s="1"/>
      <c r="F284" s="1"/>
      <c r="W284" s="1"/>
      <c r="X284" s="1"/>
      <c r="Y284" s="1"/>
    </row>
    <row r="285" spans="1:25" hidden="1" x14ac:dyDescent="0.2">
      <c r="A285" s="1"/>
      <c r="B285" s="1"/>
      <c r="C285" s="2"/>
      <c r="D285" s="1"/>
      <c r="E285" s="1"/>
      <c r="F285" s="1"/>
      <c r="W285" s="1"/>
      <c r="X285" s="1"/>
      <c r="Y285" s="1"/>
    </row>
    <row r="286" spans="1:25" hidden="1" x14ac:dyDescent="0.2">
      <c r="A286" s="1"/>
      <c r="B286" s="1"/>
      <c r="C286" s="2"/>
      <c r="D286" s="1"/>
      <c r="E286" s="1"/>
      <c r="F286" s="1"/>
      <c r="W286" s="1"/>
      <c r="X286" s="1"/>
      <c r="Y286" s="1"/>
    </row>
    <row r="287" spans="1:25" hidden="1" x14ac:dyDescent="0.2">
      <c r="A287" s="1"/>
      <c r="B287" s="1"/>
      <c r="C287" s="2"/>
      <c r="D287" s="1"/>
      <c r="E287" s="1"/>
      <c r="F287" s="1"/>
      <c r="W287" s="1"/>
      <c r="X287" s="1"/>
      <c r="Y287" s="1"/>
    </row>
    <row r="288" spans="1:25" hidden="1" x14ac:dyDescent="0.2">
      <c r="A288" s="1"/>
      <c r="B288" s="1"/>
      <c r="C288" s="2"/>
      <c r="D288" s="1"/>
      <c r="E288" s="1"/>
      <c r="F288" s="1"/>
      <c r="W288" s="1"/>
      <c r="X288" s="1"/>
      <c r="Y288" s="1"/>
    </row>
    <row r="289" spans="1:25" hidden="1" x14ac:dyDescent="0.2">
      <c r="A289" s="1"/>
      <c r="B289" s="1"/>
      <c r="C289" s="2"/>
      <c r="D289" s="1"/>
      <c r="E289" s="1"/>
      <c r="F289" s="1"/>
      <c r="W289" s="1"/>
      <c r="X289" s="1"/>
      <c r="Y289" s="1"/>
    </row>
    <row r="290" spans="1:25" hidden="1" x14ac:dyDescent="0.2">
      <c r="A290" s="1"/>
      <c r="B290" s="1"/>
      <c r="C290" s="2"/>
      <c r="D290" s="1"/>
      <c r="E290" s="1"/>
      <c r="F290" s="1"/>
      <c r="W290" s="1"/>
      <c r="X290" s="1"/>
      <c r="Y290" s="1"/>
    </row>
    <row r="291" spans="1:25" hidden="1" x14ac:dyDescent="0.2">
      <c r="A291" s="1"/>
      <c r="B291" s="1"/>
      <c r="C291" s="2"/>
      <c r="D291" s="1"/>
      <c r="E291" s="1"/>
      <c r="F291" s="1"/>
      <c r="W291" s="1"/>
      <c r="X291" s="1"/>
      <c r="Y291" s="1"/>
    </row>
    <row r="292" spans="1:25" hidden="1" x14ac:dyDescent="0.2">
      <c r="A292" s="1"/>
      <c r="B292" s="1"/>
      <c r="C292" s="2"/>
      <c r="D292" s="1"/>
      <c r="E292" s="1"/>
      <c r="F292" s="1"/>
      <c r="W292" s="1"/>
      <c r="X292" s="1"/>
      <c r="Y292" s="1"/>
    </row>
    <row r="293" spans="1:25" hidden="1" x14ac:dyDescent="0.2">
      <c r="A293" s="1"/>
      <c r="B293" s="1"/>
      <c r="C293" s="2"/>
      <c r="D293" s="1"/>
      <c r="E293" s="1"/>
      <c r="F293" s="1"/>
      <c r="W293" s="1"/>
      <c r="X293" s="1"/>
      <c r="Y293" s="1"/>
    </row>
    <row r="294" spans="1:25" hidden="1" x14ac:dyDescent="0.2">
      <c r="A294" s="1"/>
      <c r="B294" s="1"/>
      <c r="C294" s="2"/>
      <c r="D294" s="1"/>
      <c r="E294" s="1"/>
      <c r="F294" s="1"/>
      <c r="W294" s="1"/>
      <c r="X294" s="1"/>
      <c r="Y294" s="1"/>
    </row>
    <row r="295" spans="1:25" hidden="1" x14ac:dyDescent="0.2">
      <c r="A295" s="1"/>
      <c r="B295" s="1"/>
      <c r="C295" s="2"/>
      <c r="D295" s="1"/>
      <c r="E295" s="1"/>
      <c r="F295" s="1"/>
      <c r="W295" s="1"/>
      <c r="X295" s="1"/>
      <c r="Y295" s="1"/>
    </row>
    <row r="296" spans="1:25" hidden="1" x14ac:dyDescent="0.2">
      <c r="A296" s="1"/>
      <c r="B296" s="1"/>
      <c r="C296" s="2"/>
      <c r="D296" s="1"/>
      <c r="E296" s="1"/>
      <c r="F296" s="1"/>
      <c r="W296" s="1"/>
      <c r="X296" s="1"/>
      <c r="Y296" s="1"/>
    </row>
    <row r="297" spans="1:25" hidden="1" x14ac:dyDescent="0.2">
      <c r="A297" s="1"/>
      <c r="B297" s="1"/>
      <c r="C297" s="2"/>
      <c r="D297" s="1"/>
      <c r="E297" s="1"/>
      <c r="F297" s="1"/>
      <c r="W297" s="1"/>
      <c r="X297" s="1"/>
      <c r="Y297" s="1"/>
    </row>
    <row r="298" spans="1:25" hidden="1" x14ac:dyDescent="0.2">
      <c r="A298" s="1"/>
      <c r="B298" s="1"/>
      <c r="C298" s="2"/>
      <c r="D298" s="1"/>
      <c r="E298" s="1"/>
      <c r="F298" s="1"/>
      <c r="W298" s="1"/>
      <c r="X298" s="1"/>
      <c r="Y298" s="1"/>
    </row>
    <row r="299" spans="1:25" hidden="1" x14ac:dyDescent="0.2">
      <c r="A299" s="1"/>
      <c r="B299" s="1"/>
      <c r="C299" s="2"/>
      <c r="D299" s="1"/>
      <c r="E299" s="1"/>
      <c r="F299" s="1"/>
      <c r="W299" s="1"/>
      <c r="X299" s="1"/>
      <c r="Y299" s="1"/>
    </row>
    <row r="300" spans="1:25" hidden="1" x14ac:dyDescent="0.2">
      <c r="A300" s="1"/>
      <c r="B300" s="1"/>
      <c r="C300" s="2"/>
      <c r="D300" s="1"/>
      <c r="E300" s="1"/>
      <c r="F300" s="1"/>
      <c r="W300" s="1"/>
      <c r="X300" s="1"/>
      <c r="Y300" s="1"/>
    </row>
    <row r="301" spans="1:25" hidden="1" x14ac:dyDescent="0.2">
      <c r="A301" s="1"/>
      <c r="B301" s="1"/>
      <c r="C301" s="2"/>
      <c r="D301" s="1"/>
      <c r="E301" s="1"/>
      <c r="F301" s="1"/>
      <c r="W301" s="1"/>
      <c r="X301" s="1"/>
      <c r="Y301" s="1"/>
    </row>
    <row r="302" spans="1:25" hidden="1" x14ac:dyDescent="0.2">
      <c r="A302" s="1"/>
      <c r="B302" s="1"/>
      <c r="C302" s="2"/>
      <c r="D302" s="1"/>
      <c r="E302" s="1"/>
      <c r="F302" s="1"/>
      <c r="W302" s="1"/>
      <c r="X302" s="1"/>
      <c r="Y302" s="1"/>
    </row>
    <row r="303" spans="1:25" hidden="1" x14ac:dyDescent="0.2">
      <c r="A303" s="1"/>
      <c r="B303" s="1"/>
      <c r="C303" s="2"/>
      <c r="D303" s="1"/>
      <c r="E303" s="1"/>
      <c r="F303" s="1"/>
      <c r="W303" s="1"/>
      <c r="X303" s="1"/>
      <c r="Y303" s="1"/>
    </row>
    <row r="304" spans="1:25" hidden="1" x14ac:dyDescent="0.2">
      <c r="A304" s="1"/>
      <c r="B304" s="1"/>
      <c r="C304" s="2"/>
      <c r="D304" s="1"/>
      <c r="E304" s="1"/>
      <c r="F304" s="1"/>
      <c r="W304" s="1"/>
      <c r="X304" s="1"/>
      <c r="Y304" s="1"/>
    </row>
    <row r="305" spans="1:25" hidden="1" x14ac:dyDescent="0.2">
      <c r="A305" s="1"/>
      <c r="B305" s="1"/>
      <c r="C305" s="2"/>
      <c r="D305" s="1"/>
      <c r="E305" s="1"/>
      <c r="F305" s="1"/>
      <c r="W305" s="1"/>
      <c r="X305" s="1"/>
      <c r="Y305" s="1"/>
    </row>
    <row r="306" spans="1:25" hidden="1" x14ac:dyDescent="0.2">
      <c r="A306" s="1"/>
      <c r="B306" s="1"/>
      <c r="C306" s="2"/>
      <c r="D306" s="1"/>
      <c r="E306" s="1"/>
      <c r="F306" s="1"/>
      <c r="W306" s="1"/>
      <c r="X306" s="1"/>
      <c r="Y306" s="1"/>
    </row>
    <row r="307" spans="1:25" hidden="1" x14ac:dyDescent="0.2">
      <c r="A307" s="1"/>
      <c r="B307" s="1"/>
      <c r="C307" s="2"/>
      <c r="D307" s="1"/>
      <c r="E307" s="1"/>
      <c r="F307" s="1"/>
      <c r="W307" s="1"/>
      <c r="X307" s="1"/>
      <c r="Y307" s="1"/>
    </row>
    <row r="308" spans="1:25" hidden="1" x14ac:dyDescent="0.2">
      <c r="A308" s="1"/>
      <c r="B308" s="1"/>
      <c r="C308" s="2"/>
      <c r="D308" s="1"/>
      <c r="E308" s="1"/>
      <c r="F308" s="1"/>
      <c r="W308" s="1"/>
      <c r="X308" s="1"/>
      <c r="Y308" s="1"/>
    </row>
    <row r="309" spans="1:25" hidden="1" x14ac:dyDescent="0.2">
      <c r="A309" s="1"/>
      <c r="B309" s="1"/>
      <c r="C309" s="2"/>
      <c r="D309" s="1"/>
      <c r="E309" s="1"/>
      <c r="F309" s="1"/>
      <c r="W309" s="1"/>
      <c r="X309" s="1"/>
      <c r="Y309" s="1"/>
    </row>
    <row r="310" spans="1:25" hidden="1" x14ac:dyDescent="0.2">
      <c r="A310" s="1"/>
      <c r="B310" s="1"/>
      <c r="C310" s="2"/>
      <c r="D310" s="1"/>
      <c r="E310" s="1"/>
      <c r="F310" s="1"/>
      <c r="W310" s="1"/>
      <c r="X310" s="1"/>
      <c r="Y310" s="1"/>
    </row>
    <row r="311" spans="1:25" hidden="1" x14ac:dyDescent="0.2">
      <c r="A311" s="1"/>
      <c r="B311" s="1"/>
      <c r="C311" s="2"/>
      <c r="D311" s="1"/>
      <c r="E311" s="1"/>
      <c r="F311" s="1"/>
      <c r="W311" s="1"/>
      <c r="X311" s="1"/>
      <c r="Y311" s="1"/>
    </row>
    <row r="312" spans="1:25" hidden="1" x14ac:dyDescent="0.2">
      <c r="A312" s="1"/>
      <c r="B312" s="1"/>
      <c r="C312" s="2"/>
      <c r="D312" s="1"/>
      <c r="E312" s="1"/>
      <c r="F312" s="1"/>
      <c r="W312" s="1"/>
      <c r="X312" s="1"/>
      <c r="Y312" s="1"/>
    </row>
    <row r="313" spans="1:25" hidden="1" x14ac:dyDescent="0.2">
      <c r="A313" s="1"/>
      <c r="B313" s="1"/>
      <c r="C313" s="2"/>
      <c r="D313" s="1"/>
      <c r="E313" s="1"/>
      <c r="F313" s="1"/>
      <c r="W313" s="1"/>
      <c r="X313" s="1"/>
      <c r="Y313" s="1"/>
    </row>
    <row r="314" spans="1:25" hidden="1" x14ac:dyDescent="0.2">
      <c r="A314" s="1"/>
      <c r="B314" s="1"/>
      <c r="C314" s="2"/>
      <c r="D314" s="1"/>
      <c r="E314" s="1"/>
      <c r="F314" s="1"/>
      <c r="W314" s="1"/>
      <c r="X314" s="1"/>
      <c r="Y314" s="1"/>
    </row>
    <row r="315" spans="1:25" hidden="1" x14ac:dyDescent="0.2">
      <c r="A315" s="1"/>
      <c r="B315" s="1"/>
      <c r="C315" s="2"/>
      <c r="D315" s="1"/>
      <c r="E315" s="1"/>
      <c r="F315" s="1"/>
      <c r="W315" s="1"/>
      <c r="X315" s="1"/>
      <c r="Y315" s="1"/>
    </row>
    <row r="316" spans="1:25" hidden="1" x14ac:dyDescent="0.2">
      <c r="A316" s="1"/>
      <c r="B316" s="1"/>
      <c r="C316" s="2"/>
      <c r="D316" s="1"/>
      <c r="E316" s="1"/>
      <c r="F316" s="1"/>
      <c r="W316" s="1"/>
      <c r="X316" s="1"/>
      <c r="Y316" s="1"/>
    </row>
    <row r="317" spans="1:25" hidden="1" x14ac:dyDescent="0.2">
      <c r="A317" s="1"/>
      <c r="B317" s="1"/>
      <c r="C317" s="2"/>
      <c r="D317" s="1"/>
      <c r="E317" s="1"/>
      <c r="F317" s="1"/>
      <c r="W317" s="1"/>
      <c r="X317" s="1"/>
      <c r="Y317" s="1"/>
    </row>
    <row r="318" spans="1:25" hidden="1" x14ac:dyDescent="0.2">
      <c r="A318" s="1"/>
      <c r="B318" s="1"/>
      <c r="C318" s="2"/>
      <c r="D318" s="1"/>
      <c r="E318" s="1"/>
      <c r="F318" s="1"/>
      <c r="W318" s="1"/>
      <c r="X318" s="1"/>
      <c r="Y318" s="1"/>
    </row>
    <row r="319" spans="1:25" hidden="1" x14ac:dyDescent="0.2">
      <c r="A319" s="1"/>
      <c r="B319" s="1"/>
      <c r="C319" s="2"/>
      <c r="D319" s="1"/>
      <c r="E319" s="1"/>
      <c r="F319" s="1"/>
      <c r="W319" s="1"/>
      <c r="X319" s="1"/>
      <c r="Y319" s="1"/>
    </row>
    <row r="320" spans="1:25" hidden="1" x14ac:dyDescent="0.2">
      <c r="A320" s="1"/>
      <c r="B320" s="1"/>
      <c r="C320" s="2"/>
      <c r="D320" s="1"/>
      <c r="E320" s="1"/>
      <c r="F320" s="1"/>
      <c r="W320" s="1"/>
      <c r="X320" s="1"/>
      <c r="Y320" s="1"/>
    </row>
    <row r="321" spans="1:25" hidden="1" x14ac:dyDescent="0.2">
      <c r="A321" s="1"/>
      <c r="B321" s="1"/>
      <c r="C321" s="2"/>
      <c r="D321" s="1"/>
      <c r="E321" s="1"/>
      <c r="F321" s="1"/>
      <c r="W321" s="1"/>
      <c r="X321" s="1"/>
      <c r="Y321" s="1"/>
    </row>
    <row r="322" spans="1:25" hidden="1" x14ac:dyDescent="0.2">
      <c r="A322" s="1"/>
      <c r="B322" s="1"/>
      <c r="C322" s="2"/>
      <c r="D322" s="1"/>
      <c r="E322" s="1"/>
      <c r="F322" s="1"/>
      <c r="W322" s="1"/>
      <c r="X322" s="1"/>
      <c r="Y322" s="1"/>
    </row>
    <row r="323" spans="1:25" hidden="1" x14ac:dyDescent="0.2">
      <c r="A323" s="1"/>
      <c r="B323" s="1"/>
      <c r="C323" s="2"/>
      <c r="D323" s="1"/>
      <c r="E323" s="1"/>
      <c r="F323" s="1"/>
      <c r="W323" s="1"/>
      <c r="X323" s="1"/>
      <c r="Y323" s="1"/>
    </row>
    <row r="324" spans="1:25" hidden="1" x14ac:dyDescent="0.2">
      <c r="A324" s="1"/>
      <c r="B324" s="1"/>
      <c r="C324" s="2"/>
      <c r="D324" s="1"/>
      <c r="E324" s="1"/>
      <c r="F324" s="1"/>
      <c r="W324" s="1"/>
      <c r="X324" s="1"/>
      <c r="Y324" s="1"/>
    </row>
    <row r="325" spans="1:25" hidden="1" x14ac:dyDescent="0.2">
      <c r="A325" s="1"/>
      <c r="B325" s="1"/>
      <c r="C325" s="2"/>
      <c r="D325" s="1"/>
      <c r="E325" s="1"/>
      <c r="F325" s="1"/>
      <c r="W325" s="1"/>
      <c r="X325" s="1"/>
      <c r="Y325" s="1"/>
    </row>
    <row r="326" spans="1:25" hidden="1" x14ac:dyDescent="0.2">
      <c r="A326" s="1"/>
      <c r="B326" s="1"/>
      <c r="C326" s="2"/>
      <c r="D326" s="1"/>
      <c r="E326" s="1"/>
      <c r="F326" s="1"/>
      <c r="W326" s="1"/>
      <c r="X326" s="1"/>
      <c r="Y326" s="1"/>
    </row>
    <row r="327" spans="1:25" hidden="1" x14ac:dyDescent="0.2">
      <c r="A327" s="1"/>
      <c r="B327" s="1"/>
      <c r="C327" s="2"/>
      <c r="D327" s="1"/>
      <c r="E327" s="1"/>
      <c r="F327" s="1"/>
      <c r="W327" s="1"/>
      <c r="X327" s="1"/>
      <c r="Y327" s="1"/>
    </row>
    <row r="328" spans="1:25" hidden="1" x14ac:dyDescent="0.2">
      <c r="A328" s="1"/>
      <c r="B328" s="1"/>
      <c r="C328" s="2"/>
      <c r="D328" s="1"/>
      <c r="E328" s="1"/>
      <c r="F328" s="1"/>
      <c r="W328" s="1"/>
      <c r="X328" s="1"/>
      <c r="Y328" s="1"/>
    </row>
    <row r="329" spans="1:25" hidden="1" x14ac:dyDescent="0.2">
      <c r="A329" s="1"/>
      <c r="B329" s="1"/>
      <c r="C329" s="2"/>
      <c r="D329" s="1"/>
      <c r="E329" s="1"/>
      <c r="F329" s="1"/>
      <c r="W329" s="1"/>
      <c r="X329" s="1"/>
      <c r="Y329" s="1"/>
    </row>
    <row r="330" spans="1:25" hidden="1" x14ac:dyDescent="0.2">
      <c r="A330" s="1"/>
      <c r="B330" s="1"/>
      <c r="C330" s="2"/>
      <c r="D330" s="1"/>
      <c r="E330" s="1"/>
      <c r="F330" s="1"/>
      <c r="W330" s="1"/>
      <c r="X330" s="1"/>
      <c r="Y330" s="1"/>
    </row>
    <row r="331" spans="1:25" hidden="1" x14ac:dyDescent="0.2">
      <c r="A331" s="1"/>
      <c r="B331" s="1"/>
      <c r="C331" s="2"/>
      <c r="D331" s="1"/>
      <c r="E331" s="1"/>
      <c r="F331" s="1"/>
      <c r="W331" s="1"/>
      <c r="X331" s="1"/>
      <c r="Y331" s="1"/>
    </row>
    <row r="332" spans="1:25" hidden="1" x14ac:dyDescent="0.2">
      <c r="A332" s="1"/>
      <c r="B332" s="1"/>
      <c r="C332" s="2"/>
      <c r="D332" s="1"/>
      <c r="E332" s="1"/>
      <c r="F332" s="1"/>
      <c r="W332" s="1"/>
      <c r="X332" s="1"/>
      <c r="Y332" s="1"/>
    </row>
    <row r="333" spans="1:25" hidden="1" x14ac:dyDescent="0.2">
      <c r="A333" s="1"/>
      <c r="B333" s="1"/>
      <c r="C333" s="2"/>
      <c r="D333" s="1"/>
      <c r="E333" s="1"/>
      <c r="F333" s="1"/>
      <c r="W333" s="1"/>
      <c r="X333" s="1"/>
      <c r="Y333" s="1"/>
    </row>
    <row r="334" spans="1:25" hidden="1" x14ac:dyDescent="0.2">
      <c r="A334" s="1"/>
      <c r="B334" s="1"/>
      <c r="C334" s="2"/>
      <c r="D334" s="1"/>
      <c r="E334" s="1"/>
      <c r="F334" s="1"/>
      <c r="W334" s="1"/>
      <c r="X334" s="1"/>
      <c r="Y334" s="1"/>
    </row>
    <row r="335" spans="1:25" hidden="1" x14ac:dyDescent="0.2">
      <c r="A335" s="1"/>
      <c r="B335" s="1"/>
      <c r="C335" s="2"/>
      <c r="D335" s="1"/>
      <c r="E335" s="1"/>
      <c r="F335" s="1"/>
      <c r="W335" s="1"/>
      <c r="X335" s="1"/>
      <c r="Y335" s="1"/>
    </row>
    <row r="336" spans="1:25" hidden="1" x14ac:dyDescent="0.2">
      <c r="A336" s="1"/>
      <c r="B336" s="1"/>
      <c r="C336" s="2"/>
      <c r="D336" s="1"/>
      <c r="E336" s="1"/>
      <c r="F336" s="1"/>
      <c r="W336" s="1"/>
      <c r="X336" s="1"/>
      <c r="Y336" s="1"/>
    </row>
    <row r="337" spans="1:25" hidden="1" x14ac:dyDescent="0.2">
      <c r="A337" s="1"/>
      <c r="B337" s="1"/>
      <c r="C337" s="2"/>
      <c r="D337" s="1"/>
      <c r="E337" s="1"/>
      <c r="F337" s="1"/>
      <c r="W337" s="1"/>
      <c r="X337" s="1"/>
      <c r="Y337" s="1"/>
    </row>
    <row r="338" spans="1:25" hidden="1" x14ac:dyDescent="0.2">
      <c r="A338" s="1"/>
      <c r="B338" s="1"/>
      <c r="C338" s="2"/>
      <c r="D338" s="1"/>
      <c r="E338" s="1"/>
      <c r="F338" s="1"/>
      <c r="W338" s="1"/>
      <c r="X338" s="1"/>
      <c r="Y338" s="1"/>
    </row>
    <row r="339" spans="1:25" hidden="1" x14ac:dyDescent="0.2">
      <c r="A339" s="1"/>
      <c r="B339" s="1"/>
      <c r="C339" s="2"/>
      <c r="D339" s="1"/>
      <c r="E339" s="1"/>
      <c r="F339" s="1"/>
      <c r="W339" s="1"/>
      <c r="X339" s="1"/>
      <c r="Y339" s="1"/>
    </row>
    <row r="340" spans="1:25" hidden="1" x14ac:dyDescent="0.2">
      <c r="A340" s="1"/>
      <c r="B340" s="1"/>
      <c r="C340" s="2"/>
      <c r="D340" s="1"/>
      <c r="E340" s="1"/>
      <c r="F340" s="1"/>
      <c r="W340" s="1"/>
      <c r="X340" s="1"/>
      <c r="Y340" s="1"/>
    </row>
    <row r="341" spans="1:25" hidden="1" x14ac:dyDescent="0.2">
      <c r="A341" s="1"/>
      <c r="B341" s="1"/>
      <c r="C341" s="2"/>
      <c r="D341" s="1"/>
      <c r="E341" s="1"/>
      <c r="F341" s="1"/>
      <c r="W341" s="1"/>
      <c r="X341" s="1"/>
      <c r="Y341" s="1"/>
    </row>
    <row r="342" spans="1:25" hidden="1" x14ac:dyDescent="0.2">
      <c r="A342" s="1"/>
      <c r="B342" s="1"/>
      <c r="C342" s="2"/>
      <c r="D342" s="1"/>
      <c r="E342" s="1"/>
      <c r="F342" s="1"/>
      <c r="W342" s="1"/>
      <c r="X342" s="1"/>
      <c r="Y342" s="1"/>
    </row>
    <row r="343" spans="1:25" hidden="1" x14ac:dyDescent="0.2">
      <c r="A343" s="1"/>
      <c r="B343" s="1"/>
      <c r="C343" s="2"/>
      <c r="D343" s="1"/>
      <c r="E343" s="1"/>
      <c r="F343" s="1"/>
      <c r="W343" s="1"/>
      <c r="X343" s="1"/>
      <c r="Y343" s="1"/>
    </row>
    <row r="344" spans="1:25" hidden="1" x14ac:dyDescent="0.2">
      <c r="A344" s="1"/>
      <c r="B344" s="1"/>
      <c r="C344" s="2"/>
      <c r="D344" s="1"/>
      <c r="E344" s="1"/>
      <c r="F344" s="1"/>
      <c r="W344" s="1"/>
      <c r="X344" s="1"/>
      <c r="Y344" s="1"/>
    </row>
    <row r="345" spans="1:25" hidden="1" x14ac:dyDescent="0.2">
      <c r="A345" s="1"/>
      <c r="B345" s="1"/>
      <c r="C345" s="2"/>
      <c r="D345" s="1"/>
      <c r="E345" s="1"/>
      <c r="F345" s="1"/>
      <c r="W345" s="1"/>
      <c r="X345" s="1"/>
      <c r="Y345" s="1"/>
    </row>
    <row r="346" spans="1:25" hidden="1" x14ac:dyDescent="0.2">
      <c r="A346" s="1"/>
      <c r="B346" s="1"/>
      <c r="C346" s="2"/>
      <c r="D346" s="1"/>
      <c r="E346" s="1"/>
      <c r="F346" s="1"/>
      <c r="W346" s="1"/>
      <c r="X346" s="1"/>
      <c r="Y346" s="1"/>
    </row>
    <row r="347" spans="1:25" hidden="1" x14ac:dyDescent="0.2">
      <c r="A347" s="1"/>
      <c r="B347" s="1"/>
      <c r="C347" s="2"/>
      <c r="D347" s="1"/>
      <c r="E347" s="1"/>
      <c r="F347" s="1"/>
      <c r="W347" s="1"/>
      <c r="X347" s="1"/>
      <c r="Y347" s="1"/>
    </row>
    <row r="348" spans="1:25" hidden="1" x14ac:dyDescent="0.2">
      <c r="A348" s="1"/>
      <c r="B348" s="1"/>
      <c r="C348" s="2"/>
      <c r="D348" s="1"/>
      <c r="E348" s="1"/>
      <c r="F348" s="1"/>
      <c r="W348" s="1"/>
      <c r="X348" s="1"/>
      <c r="Y348" s="1"/>
    </row>
    <row r="349" spans="1:25" hidden="1" x14ac:dyDescent="0.2">
      <c r="A349" s="1"/>
      <c r="B349" s="1"/>
      <c r="C349" s="2"/>
      <c r="D349" s="1"/>
      <c r="E349" s="1"/>
      <c r="F349" s="1"/>
      <c r="W349" s="1"/>
      <c r="X349" s="1"/>
      <c r="Y349" s="1"/>
    </row>
    <row r="350" spans="1:25" hidden="1" x14ac:dyDescent="0.2">
      <c r="A350" s="1"/>
      <c r="B350" s="1"/>
      <c r="C350" s="2"/>
      <c r="D350" s="1"/>
      <c r="E350" s="1"/>
      <c r="F350" s="1"/>
      <c r="W350" s="1"/>
      <c r="X350" s="1"/>
      <c r="Y350" s="1"/>
    </row>
    <row r="351" spans="1:25" hidden="1" x14ac:dyDescent="0.2">
      <c r="A351" s="1"/>
      <c r="B351" s="1"/>
      <c r="C351" s="2"/>
      <c r="D351" s="1"/>
      <c r="E351" s="1"/>
      <c r="F351" s="1"/>
      <c r="W351" s="1"/>
      <c r="X351" s="1"/>
      <c r="Y351" s="1"/>
    </row>
    <row r="352" spans="1:25" hidden="1" x14ac:dyDescent="0.2">
      <c r="A352" s="1"/>
      <c r="B352" s="1"/>
      <c r="C352" s="2"/>
      <c r="D352" s="1"/>
      <c r="E352" s="1"/>
      <c r="F352" s="1"/>
      <c r="W352" s="1"/>
      <c r="X352" s="1"/>
      <c r="Y352" s="1"/>
    </row>
    <row r="353" spans="1:25" hidden="1" x14ac:dyDescent="0.2">
      <c r="A353" s="1"/>
      <c r="B353" s="1"/>
      <c r="C353" s="2"/>
      <c r="D353" s="1"/>
      <c r="E353" s="1"/>
      <c r="F353" s="1"/>
      <c r="W353" s="1"/>
      <c r="X353" s="1"/>
      <c r="Y353" s="1"/>
    </row>
    <row r="354" spans="1:25" hidden="1" x14ac:dyDescent="0.2">
      <c r="A354" s="1"/>
      <c r="B354" s="1"/>
      <c r="C354" s="2"/>
      <c r="D354" s="1"/>
      <c r="E354" s="1"/>
      <c r="F354" s="1"/>
      <c r="W354" s="1"/>
      <c r="X354" s="1"/>
      <c r="Y354" s="1"/>
    </row>
    <row r="355" spans="1:25" hidden="1" x14ac:dyDescent="0.2">
      <c r="A355" s="1"/>
      <c r="B355" s="1"/>
      <c r="C355" s="2"/>
      <c r="D355" s="1"/>
      <c r="E355" s="1"/>
      <c r="F355" s="1"/>
      <c r="W355" s="1"/>
      <c r="X355" s="1"/>
      <c r="Y355" s="1"/>
    </row>
    <row r="356" spans="1:25" hidden="1" x14ac:dyDescent="0.2">
      <c r="A356" s="1"/>
      <c r="B356" s="1"/>
      <c r="C356" s="2"/>
      <c r="D356" s="1"/>
      <c r="E356" s="1"/>
      <c r="F356" s="1"/>
      <c r="W356" s="1"/>
      <c r="X356" s="1"/>
      <c r="Y356" s="1"/>
    </row>
    <row r="357" spans="1:25" hidden="1" x14ac:dyDescent="0.2">
      <c r="A357" s="1"/>
      <c r="B357" s="1"/>
      <c r="C357" s="2"/>
      <c r="D357" s="1"/>
      <c r="E357" s="1"/>
      <c r="F357" s="1"/>
      <c r="W357" s="1"/>
      <c r="X357" s="1"/>
      <c r="Y357" s="1"/>
    </row>
    <row r="358" spans="1:25" hidden="1" x14ac:dyDescent="0.2">
      <c r="A358" s="1"/>
      <c r="B358" s="1"/>
      <c r="C358" s="2"/>
      <c r="D358" s="1"/>
      <c r="E358" s="1"/>
      <c r="F358" s="1"/>
      <c r="W358" s="1"/>
      <c r="X358" s="1"/>
      <c r="Y358" s="1"/>
    </row>
    <row r="359" spans="1:25" hidden="1" x14ac:dyDescent="0.2">
      <c r="A359" s="1"/>
      <c r="B359" s="1"/>
      <c r="C359" s="2"/>
      <c r="D359" s="1"/>
      <c r="E359" s="1"/>
      <c r="F359" s="1"/>
      <c r="W359" s="1"/>
      <c r="X359" s="1"/>
      <c r="Y359" s="1"/>
    </row>
    <row r="360" spans="1:25" hidden="1" x14ac:dyDescent="0.2">
      <c r="A360" s="1"/>
      <c r="B360" s="1"/>
      <c r="C360" s="2"/>
      <c r="D360" s="1"/>
      <c r="E360" s="1"/>
      <c r="F360" s="1"/>
      <c r="W360" s="1"/>
      <c r="X360" s="1"/>
      <c r="Y360" s="1"/>
    </row>
    <row r="361" spans="1:25" hidden="1" x14ac:dyDescent="0.2">
      <c r="A361" s="1"/>
      <c r="B361" s="1"/>
      <c r="C361" s="2"/>
      <c r="D361" s="1"/>
      <c r="E361" s="1"/>
      <c r="F361" s="1"/>
      <c r="W361" s="1"/>
      <c r="X361" s="1"/>
      <c r="Y361" s="1"/>
    </row>
    <row r="362" spans="1:25" hidden="1" x14ac:dyDescent="0.2">
      <c r="A362" s="1"/>
      <c r="B362" s="1"/>
      <c r="C362" s="2"/>
      <c r="D362" s="1"/>
      <c r="E362" s="1"/>
      <c r="F362" s="1"/>
      <c r="W362" s="1"/>
      <c r="X362" s="1"/>
      <c r="Y362" s="1"/>
    </row>
    <row r="363" spans="1:25" hidden="1" x14ac:dyDescent="0.2">
      <c r="A363" s="1"/>
      <c r="B363" s="1"/>
      <c r="C363" s="2"/>
      <c r="D363" s="1"/>
      <c r="E363" s="1"/>
      <c r="F363" s="1"/>
      <c r="W363" s="1"/>
      <c r="X363" s="1"/>
      <c r="Y363" s="1"/>
    </row>
    <row r="364" spans="1:25" hidden="1" x14ac:dyDescent="0.2">
      <c r="A364" s="1"/>
      <c r="B364" s="1"/>
      <c r="C364" s="2"/>
      <c r="D364" s="1"/>
      <c r="E364" s="1"/>
      <c r="F364" s="1"/>
      <c r="W364" s="1"/>
      <c r="X364" s="1"/>
      <c r="Y364" s="1"/>
    </row>
    <row r="365" spans="1:25" hidden="1" x14ac:dyDescent="0.2">
      <c r="A365" s="1"/>
      <c r="B365" s="1"/>
      <c r="C365" s="2"/>
      <c r="D365" s="1"/>
      <c r="E365" s="1"/>
      <c r="F365" s="1"/>
      <c r="W365" s="1"/>
      <c r="X365" s="1"/>
      <c r="Y365" s="1"/>
    </row>
    <row r="366" spans="1:25" hidden="1" x14ac:dyDescent="0.2">
      <c r="A366" s="1"/>
      <c r="B366" s="1"/>
      <c r="C366" s="2"/>
      <c r="D366" s="1"/>
      <c r="E366" s="1"/>
      <c r="F366" s="1"/>
      <c r="W366" s="1"/>
      <c r="X366" s="1"/>
      <c r="Y366" s="1"/>
    </row>
    <row r="367" spans="1:25" hidden="1" x14ac:dyDescent="0.2">
      <c r="A367" s="1"/>
      <c r="B367" s="1"/>
      <c r="C367" s="2"/>
      <c r="D367" s="1"/>
      <c r="E367" s="1"/>
      <c r="F367" s="1"/>
      <c r="W367" s="1"/>
      <c r="X367" s="1"/>
      <c r="Y367" s="1"/>
    </row>
    <row r="368" spans="1:25" hidden="1" x14ac:dyDescent="0.2">
      <c r="A368" s="1"/>
      <c r="B368" s="1"/>
      <c r="C368" s="2"/>
      <c r="D368" s="1"/>
      <c r="E368" s="1"/>
      <c r="F368" s="1"/>
      <c r="W368" s="1"/>
      <c r="X368" s="1"/>
      <c r="Y368" s="1"/>
    </row>
    <row r="369" spans="1:25" hidden="1" x14ac:dyDescent="0.2">
      <c r="A369" s="1"/>
      <c r="B369" s="1"/>
      <c r="C369" s="2"/>
      <c r="D369" s="1"/>
      <c r="E369" s="1"/>
      <c r="F369" s="1"/>
      <c r="W369" s="1"/>
      <c r="X369" s="1"/>
      <c r="Y369" s="1"/>
    </row>
    <row r="370" spans="1:25" hidden="1" x14ac:dyDescent="0.2">
      <c r="A370" s="1"/>
      <c r="B370" s="1"/>
      <c r="C370" s="2"/>
      <c r="D370" s="1"/>
      <c r="E370" s="1"/>
      <c r="F370" s="1"/>
      <c r="W370" s="1"/>
      <c r="X370" s="1"/>
      <c r="Y370" s="1"/>
    </row>
    <row r="371" spans="1:25" hidden="1" x14ac:dyDescent="0.2">
      <c r="A371" s="1"/>
      <c r="B371" s="1"/>
      <c r="C371" s="2"/>
      <c r="D371" s="1"/>
      <c r="E371" s="1"/>
      <c r="F371" s="1"/>
      <c r="W371" s="1"/>
      <c r="X371" s="1"/>
      <c r="Y371" s="1"/>
    </row>
    <row r="372" spans="1:25" hidden="1" x14ac:dyDescent="0.2">
      <c r="A372" s="1"/>
      <c r="B372" s="1"/>
      <c r="C372" s="2"/>
      <c r="D372" s="1"/>
      <c r="E372" s="1"/>
      <c r="F372" s="1"/>
      <c r="W372" s="1"/>
      <c r="X372" s="1"/>
      <c r="Y372" s="1"/>
    </row>
    <row r="373" spans="1:25" hidden="1" x14ac:dyDescent="0.2">
      <c r="A373" s="1"/>
      <c r="B373" s="1"/>
      <c r="C373" s="2"/>
      <c r="D373" s="1"/>
      <c r="E373" s="1"/>
      <c r="F373" s="1"/>
      <c r="W373" s="1"/>
      <c r="X373" s="1"/>
      <c r="Y373" s="1"/>
    </row>
    <row r="374" spans="1:25" hidden="1" x14ac:dyDescent="0.2">
      <c r="A374" s="1"/>
      <c r="B374" s="1"/>
      <c r="C374" s="2"/>
      <c r="D374" s="1"/>
      <c r="E374" s="1"/>
      <c r="F374" s="1"/>
      <c r="W374" s="1"/>
      <c r="X374" s="1"/>
      <c r="Y374" s="1"/>
    </row>
    <row r="375" spans="1:25" hidden="1" x14ac:dyDescent="0.2">
      <c r="A375" s="1"/>
      <c r="B375" s="1"/>
      <c r="C375" s="2"/>
      <c r="D375" s="1"/>
      <c r="E375" s="1"/>
      <c r="F375" s="1"/>
      <c r="W375" s="1"/>
      <c r="X375" s="1"/>
      <c r="Y375" s="1"/>
    </row>
    <row r="376" spans="1:25" hidden="1" x14ac:dyDescent="0.2">
      <c r="A376" s="1"/>
      <c r="B376" s="1"/>
      <c r="C376" s="2"/>
      <c r="D376" s="1"/>
      <c r="E376" s="1"/>
      <c r="F376" s="1"/>
      <c r="W376" s="1"/>
      <c r="X376" s="1"/>
      <c r="Y376" s="1"/>
    </row>
    <row r="377" spans="1:25" hidden="1" x14ac:dyDescent="0.2">
      <c r="A377" s="1"/>
      <c r="B377" s="1"/>
      <c r="C377" s="2"/>
      <c r="D377" s="1"/>
      <c r="E377" s="1"/>
      <c r="F377" s="1"/>
      <c r="W377" s="1"/>
      <c r="X377" s="1"/>
      <c r="Y377" s="1"/>
    </row>
    <row r="378" spans="1:25" hidden="1" x14ac:dyDescent="0.2">
      <c r="A378" s="1"/>
      <c r="B378" s="1"/>
      <c r="C378" s="2"/>
      <c r="D378" s="1"/>
      <c r="E378" s="1"/>
      <c r="F378" s="1"/>
      <c r="W378" s="1"/>
      <c r="X378" s="1"/>
      <c r="Y378" s="1"/>
    </row>
    <row r="379" spans="1:25" hidden="1" x14ac:dyDescent="0.2">
      <c r="A379" s="1"/>
      <c r="B379" s="1"/>
      <c r="C379" s="2"/>
      <c r="D379" s="1"/>
      <c r="E379" s="1"/>
      <c r="F379" s="1"/>
      <c r="W379" s="1"/>
      <c r="X379" s="1"/>
      <c r="Y379" s="1"/>
    </row>
    <row r="380" spans="1:25" hidden="1" x14ac:dyDescent="0.2">
      <c r="A380" s="1"/>
      <c r="B380" s="1"/>
      <c r="C380" s="2"/>
      <c r="D380" s="1"/>
      <c r="E380" s="1"/>
      <c r="F380" s="1"/>
      <c r="W380" s="1"/>
      <c r="X380" s="1"/>
      <c r="Y380" s="1"/>
    </row>
    <row r="381" spans="1:25" hidden="1" x14ac:dyDescent="0.2">
      <c r="A381" s="1"/>
      <c r="B381" s="1"/>
      <c r="C381" s="2"/>
      <c r="D381" s="1"/>
      <c r="E381" s="1"/>
      <c r="F381" s="1"/>
      <c r="W381" s="1"/>
      <c r="X381" s="1"/>
      <c r="Y381" s="1"/>
    </row>
    <row r="382" spans="1:25" hidden="1" x14ac:dyDescent="0.2">
      <c r="A382" s="1"/>
      <c r="B382" s="1"/>
      <c r="C382" s="2"/>
      <c r="D382" s="1"/>
      <c r="E382" s="1"/>
      <c r="F382" s="1"/>
      <c r="W382" s="1"/>
      <c r="X382" s="1"/>
      <c r="Y382" s="1"/>
    </row>
    <row r="383" spans="1:25" hidden="1" x14ac:dyDescent="0.2">
      <c r="A383" s="1"/>
      <c r="B383" s="1"/>
      <c r="C383" s="2"/>
      <c r="D383" s="1"/>
      <c r="E383" s="1"/>
      <c r="F383" s="1"/>
      <c r="W383" s="1"/>
      <c r="X383" s="1"/>
      <c r="Y383" s="1"/>
    </row>
    <row r="384" spans="1:25" hidden="1" x14ac:dyDescent="0.2">
      <c r="A384" s="1"/>
      <c r="B384" s="1"/>
      <c r="C384" s="2"/>
      <c r="D384" s="1"/>
      <c r="E384" s="1"/>
      <c r="F384" s="1"/>
      <c r="W384" s="1"/>
      <c r="X384" s="1"/>
      <c r="Y384" s="1"/>
    </row>
    <row r="385" spans="1:25" hidden="1" x14ac:dyDescent="0.2">
      <c r="A385" s="1"/>
      <c r="B385" s="1"/>
      <c r="C385" s="2"/>
      <c r="D385" s="1"/>
      <c r="E385" s="1"/>
      <c r="F385" s="1"/>
      <c r="W385" s="1"/>
      <c r="X385" s="1"/>
      <c r="Y385" s="1"/>
    </row>
    <row r="386" spans="1:25" hidden="1" x14ac:dyDescent="0.2">
      <c r="A386" s="1"/>
      <c r="B386" s="1"/>
      <c r="C386" s="2"/>
      <c r="D386" s="1"/>
      <c r="E386" s="1"/>
      <c r="F386" s="1"/>
      <c r="W386" s="1"/>
      <c r="X386" s="1"/>
      <c r="Y386" s="1"/>
    </row>
    <row r="387" spans="1:25" hidden="1" x14ac:dyDescent="0.2">
      <c r="A387" s="1"/>
      <c r="B387" s="1"/>
      <c r="C387" s="2"/>
      <c r="D387" s="1"/>
      <c r="E387" s="1"/>
      <c r="F387" s="1"/>
      <c r="W387" s="1"/>
      <c r="X387" s="1"/>
      <c r="Y387" s="1"/>
    </row>
    <row r="388" spans="1:25" hidden="1" x14ac:dyDescent="0.2">
      <c r="A388" s="1"/>
      <c r="B388" s="1"/>
      <c r="C388" s="2"/>
      <c r="D388" s="1"/>
      <c r="E388" s="1"/>
      <c r="F388" s="1"/>
      <c r="W388" s="1"/>
      <c r="X388" s="1"/>
      <c r="Y388" s="1"/>
    </row>
    <row r="389" spans="1:25" hidden="1" x14ac:dyDescent="0.2">
      <c r="A389" s="1"/>
      <c r="B389" s="1"/>
      <c r="C389" s="2"/>
      <c r="D389" s="1"/>
      <c r="E389" s="1"/>
      <c r="F389" s="1"/>
      <c r="W389" s="1"/>
      <c r="X389" s="1"/>
      <c r="Y389" s="1"/>
    </row>
    <row r="390" spans="1:25" hidden="1" x14ac:dyDescent="0.2">
      <c r="A390" s="1"/>
      <c r="B390" s="1"/>
      <c r="C390" s="2"/>
      <c r="D390" s="1"/>
      <c r="E390" s="1"/>
      <c r="F390" s="1"/>
      <c r="W390" s="1"/>
      <c r="X390" s="1"/>
      <c r="Y390" s="1"/>
    </row>
    <row r="391" spans="1:25" hidden="1" x14ac:dyDescent="0.2">
      <c r="A391" s="1"/>
      <c r="B391" s="1"/>
      <c r="C391" s="2"/>
      <c r="D391" s="1"/>
      <c r="E391" s="1"/>
      <c r="F391" s="1"/>
      <c r="W391" s="1"/>
      <c r="X391" s="1"/>
      <c r="Y391" s="1"/>
    </row>
    <row r="392" spans="1:25" hidden="1" x14ac:dyDescent="0.2">
      <c r="A392" s="1"/>
      <c r="B392" s="1"/>
      <c r="C392" s="2"/>
      <c r="D392" s="1"/>
      <c r="E392" s="1"/>
      <c r="F392" s="1"/>
      <c r="W392" s="1"/>
      <c r="X392" s="1"/>
      <c r="Y392" s="1"/>
    </row>
    <row r="393" spans="1:25" hidden="1" x14ac:dyDescent="0.2">
      <c r="A393" s="1"/>
      <c r="B393" s="1"/>
      <c r="C393" s="2"/>
      <c r="D393" s="1"/>
      <c r="E393" s="1"/>
      <c r="F393" s="1"/>
      <c r="W393" s="1"/>
      <c r="X393" s="1"/>
      <c r="Y393" s="1"/>
    </row>
    <row r="394" spans="1:25" hidden="1" x14ac:dyDescent="0.2">
      <c r="A394" s="1"/>
      <c r="B394" s="1"/>
      <c r="C394" s="2"/>
      <c r="D394" s="1"/>
      <c r="E394" s="1"/>
      <c r="F394" s="1"/>
      <c r="W394" s="1"/>
      <c r="X394" s="1"/>
      <c r="Y394" s="1"/>
    </row>
    <row r="395" spans="1:25" hidden="1" x14ac:dyDescent="0.2">
      <c r="A395" s="1"/>
      <c r="B395" s="1"/>
      <c r="C395" s="2"/>
      <c r="D395" s="1"/>
      <c r="E395" s="1"/>
      <c r="F395" s="1"/>
      <c r="W395" s="1"/>
      <c r="X395" s="1"/>
      <c r="Y395" s="1"/>
    </row>
    <row r="396" spans="1:25" hidden="1" x14ac:dyDescent="0.2">
      <c r="A396" s="1"/>
      <c r="B396" s="1"/>
      <c r="C396" s="2"/>
      <c r="D396" s="1"/>
      <c r="E396" s="1"/>
      <c r="F396" s="1"/>
      <c r="W396" s="1"/>
      <c r="X396" s="1"/>
      <c r="Y396" s="1"/>
    </row>
    <row r="397" spans="1:25" hidden="1" x14ac:dyDescent="0.2">
      <c r="A397" s="1"/>
      <c r="B397" s="1"/>
      <c r="C397" s="2"/>
      <c r="D397" s="1"/>
      <c r="E397" s="1"/>
      <c r="F397" s="1"/>
      <c r="W397" s="1"/>
      <c r="X397" s="1"/>
      <c r="Y397" s="1"/>
    </row>
    <row r="398" spans="1:25" hidden="1" x14ac:dyDescent="0.2">
      <c r="A398" s="1"/>
      <c r="B398" s="1"/>
      <c r="C398" s="2"/>
      <c r="D398" s="1"/>
      <c r="E398" s="1"/>
      <c r="F398" s="1"/>
      <c r="W398" s="1"/>
      <c r="X398" s="1"/>
      <c r="Y398" s="1"/>
    </row>
    <row r="399" spans="1:25" hidden="1" x14ac:dyDescent="0.2">
      <c r="A399" s="1"/>
      <c r="B399" s="1"/>
      <c r="C399" s="2"/>
      <c r="D399" s="1"/>
      <c r="E399" s="1"/>
      <c r="F399" s="1"/>
      <c r="W399" s="1"/>
      <c r="X399" s="1"/>
      <c r="Y399" s="1"/>
    </row>
    <row r="400" spans="1:25" hidden="1" x14ac:dyDescent="0.2">
      <c r="A400" s="1"/>
      <c r="B400" s="1"/>
      <c r="C400" s="2"/>
      <c r="D400" s="1"/>
      <c r="E400" s="1"/>
      <c r="F400" s="1"/>
      <c r="W400" s="1"/>
      <c r="X400" s="1"/>
      <c r="Y400" s="1"/>
    </row>
    <row r="401" spans="1:25" hidden="1" x14ac:dyDescent="0.2">
      <c r="A401" s="1"/>
      <c r="B401" s="1"/>
      <c r="C401" s="2"/>
      <c r="D401" s="1"/>
      <c r="E401" s="1"/>
      <c r="F401" s="1"/>
      <c r="W401" s="1"/>
      <c r="X401" s="1"/>
      <c r="Y401" s="1"/>
    </row>
    <row r="402" spans="1:25" hidden="1" x14ac:dyDescent="0.2">
      <c r="A402" s="1"/>
      <c r="B402" s="1"/>
      <c r="C402" s="2"/>
      <c r="D402" s="1"/>
      <c r="E402" s="1"/>
      <c r="F402" s="1"/>
      <c r="W402" s="1"/>
      <c r="X402" s="1"/>
      <c r="Y402" s="1"/>
    </row>
    <row r="403" spans="1:25" hidden="1" x14ac:dyDescent="0.2">
      <c r="A403" s="1"/>
      <c r="B403" s="1"/>
      <c r="C403" s="2"/>
      <c r="D403" s="1"/>
      <c r="E403" s="1"/>
      <c r="F403" s="1"/>
      <c r="W403" s="1"/>
      <c r="X403" s="1"/>
      <c r="Y403" s="1"/>
    </row>
    <row r="404" spans="1:25" hidden="1" x14ac:dyDescent="0.2">
      <c r="A404" s="1"/>
      <c r="B404" s="1"/>
      <c r="C404" s="2"/>
      <c r="D404" s="1"/>
      <c r="E404" s="1"/>
      <c r="F404" s="1"/>
      <c r="W404" s="1"/>
      <c r="X404" s="1"/>
      <c r="Y404" s="1"/>
    </row>
    <row r="405" spans="1:25" hidden="1" x14ac:dyDescent="0.2">
      <c r="A405" s="1"/>
      <c r="B405" s="1"/>
      <c r="C405" s="2"/>
      <c r="D405" s="1"/>
      <c r="E405" s="1"/>
      <c r="F405" s="1"/>
      <c r="W405" s="1"/>
      <c r="X405" s="1"/>
      <c r="Y405" s="1"/>
    </row>
    <row r="406" spans="1:25" hidden="1" x14ac:dyDescent="0.2">
      <c r="A406" s="1"/>
      <c r="B406" s="1"/>
      <c r="C406" s="2"/>
      <c r="D406" s="1"/>
      <c r="E406" s="1"/>
      <c r="F406" s="1"/>
      <c r="W406" s="1"/>
      <c r="X406" s="1"/>
      <c r="Y406" s="1"/>
    </row>
    <row r="407" spans="1:25" hidden="1" x14ac:dyDescent="0.2">
      <c r="A407" s="1"/>
      <c r="B407" s="1"/>
      <c r="C407" s="2"/>
      <c r="D407" s="1"/>
      <c r="E407" s="1"/>
      <c r="F407" s="1"/>
      <c r="W407" s="1"/>
      <c r="X407" s="1"/>
      <c r="Y407" s="1"/>
    </row>
    <row r="408" spans="1:25" hidden="1" x14ac:dyDescent="0.2">
      <c r="A408" s="1"/>
      <c r="B408" s="1"/>
      <c r="C408" s="2"/>
      <c r="D408" s="1"/>
      <c r="E408" s="1"/>
      <c r="F408" s="1"/>
      <c r="W408" s="1"/>
      <c r="X408" s="1"/>
      <c r="Y408" s="1"/>
    </row>
    <row r="409" spans="1:25" hidden="1" x14ac:dyDescent="0.2">
      <c r="A409" s="1"/>
      <c r="B409" s="1"/>
      <c r="C409" s="2"/>
      <c r="D409" s="1"/>
      <c r="E409" s="1"/>
      <c r="F409" s="1"/>
      <c r="W409" s="1"/>
      <c r="X409" s="1"/>
      <c r="Y409" s="1"/>
    </row>
    <row r="410" spans="1:25" hidden="1" x14ac:dyDescent="0.2">
      <c r="A410" s="1"/>
      <c r="B410" s="1"/>
      <c r="C410" s="2"/>
      <c r="D410" s="1"/>
      <c r="E410" s="1"/>
      <c r="F410" s="1"/>
      <c r="W410" s="1"/>
      <c r="X410" s="1"/>
      <c r="Y410" s="1"/>
    </row>
    <row r="411" spans="1:25" hidden="1" x14ac:dyDescent="0.2">
      <c r="A411" s="1"/>
      <c r="B411" s="1"/>
      <c r="C411" s="2"/>
      <c r="D411" s="1"/>
      <c r="E411" s="1"/>
      <c r="F411" s="1"/>
      <c r="W411" s="1"/>
      <c r="X411" s="1"/>
      <c r="Y411" s="1"/>
    </row>
    <row r="412" spans="1:25" hidden="1" x14ac:dyDescent="0.2">
      <c r="A412" s="1"/>
      <c r="B412" s="1"/>
      <c r="C412" s="2"/>
      <c r="D412" s="1"/>
      <c r="E412" s="1"/>
      <c r="F412" s="1"/>
      <c r="W412" s="1"/>
      <c r="X412" s="1"/>
      <c r="Y412" s="1"/>
    </row>
    <row r="413" spans="1:25" hidden="1" x14ac:dyDescent="0.2">
      <c r="A413" s="1"/>
      <c r="B413" s="1"/>
      <c r="C413" s="2"/>
      <c r="D413" s="1"/>
      <c r="E413" s="1"/>
      <c r="F413" s="1"/>
      <c r="W413" s="1"/>
      <c r="X413" s="1"/>
      <c r="Y413" s="1"/>
    </row>
    <row r="414" spans="1:25" hidden="1" x14ac:dyDescent="0.2">
      <c r="A414" s="1"/>
      <c r="B414" s="1"/>
      <c r="C414" s="2"/>
      <c r="D414" s="1"/>
      <c r="E414" s="1"/>
      <c r="F414" s="1"/>
      <c r="W414" s="1"/>
      <c r="X414" s="1"/>
      <c r="Y414" s="1"/>
    </row>
    <row r="415" spans="1:25" hidden="1" x14ac:dyDescent="0.2">
      <c r="A415" s="1"/>
      <c r="B415" s="1"/>
      <c r="C415" s="2"/>
      <c r="D415" s="1"/>
      <c r="E415" s="1"/>
      <c r="F415" s="1"/>
      <c r="W415" s="1"/>
      <c r="X415" s="1"/>
      <c r="Y415" s="1"/>
    </row>
    <row r="416" spans="1:25" hidden="1" x14ac:dyDescent="0.2">
      <c r="A416" s="1"/>
      <c r="B416" s="1"/>
      <c r="C416" s="2"/>
      <c r="D416" s="1"/>
      <c r="E416" s="1"/>
      <c r="F416" s="1"/>
      <c r="W416" s="1"/>
      <c r="X416" s="1"/>
      <c r="Y416" s="1"/>
    </row>
    <row r="417" spans="1:25" hidden="1" x14ac:dyDescent="0.2">
      <c r="A417" s="1"/>
      <c r="B417" s="1"/>
      <c r="C417" s="2"/>
      <c r="D417" s="1"/>
      <c r="E417" s="1"/>
      <c r="F417" s="1"/>
      <c r="W417" s="1"/>
      <c r="X417" s="1"/>
      <c r="Y417" s="1"/>
    </row>
    <row r="418" spans="1:25" hidden="1" x14ac:dyDescent="0.2">
      <c r="A418" s="1"/>
      <c r="B418" s="1"/>
      <c r="C418" s="2"/>
      <c r="D418" s="1"/>
      <c r="E418" s="1"/>
      <c r="F418" s="1"/>
      <c r="W418" s="1"/>
      <c r="X418" s="1"/>
      <c r="Y418" s="1"/>
    </row>
    <row r="419" spans="1:25" ht="14.25" hidden="1" x14ac:dyDescent="0.2">
      <c r="A419" s="1"/>
      <c r="B419" s="1"/>
      <c r="C419" s="1"/>
      <c r="D419" s="1"/>
      <c r="E419" s="1"/>
      <c r="F419" s="1"/>
      <c r="W419" s="1"/>
      <c r="X419" s="1"/>
      <c r="Y419" s="1"/>
    </row>
    <row r="420" spans="1:25" ht="14.25" hidden="1" x14ac:dyDescent="0.2">
      <c r="A420" s="1"/>
      <c r="B420" s="1"/>
      <c r="C420" s="1"/>
      <c r="D420" s="1"/>
      <c r="E420" s="1"/>
      <c r="F420" s="1"/>
      <c r="W420" s="1"/>
      <c r="X420" s="1"/>
      <c r="Y420" s="1"/>
    </row>
    <row r="421" spans="1:25" ht="14.25" hidden="1" x14ac:dyDescent="0.2"/>
    <row r="422" spans="1:25" ht="14.25" hidden="1" x14ac:dyDescent="0.2"/>
    <row r="423" spans="1:25" ht="14.25" hidden="1" x14ac:dyDescent="0.2"/>
    <row r="424" spans="1:25" ht="14.25" hidden="1" x14ac:dyDescent="0.2"/>
    <row r="425" spans="1:25" ht="14.25" hidden="1" x14ac:dyDescent="0.2"/>
    <row r="426" spans="1:25" ht="14.25" hidden="1" x14ac:dyDescent="0.2"/>
    <row r="427" spans="1:25" ht="14.25" hidden="1" x14ac:dyDescent="0.2"/>
    <row r="428" spans="1:25" ht="14.25" hidden="1" x14ac:dyDescent="0.2"/>
    <row r="429" spans="1:25" ht="14.25" hidden="1" x14ac:dyDescent="0.2"/>
    <row r="430" spans="1:25" ht="14.25" hidden="1" x14ac:dyDescent="0.2"/>
    <row r="431" spans="1:25" ht="14.25" hidden="1" x14ac:dyDescent="0.2"/>
    <row r="432" spans="1:25" ht="14.25" hidden="1" x14ac:dyDescent="0.2"/>
    <row r="433" ht="14.25" hidden="1" x14ac:dyDescent="0.2"/>
    <row r="434" ht="14.25" hidden="1" x14ac:dyDescent="0.2"/>
    <row r="435" ht="14.25" hidden="1" x14ac:dyDescent="0.2"/>
    <row r="436" ht="14.25" hidden="1" x14ac:dyDescent="0.2"/>
    <row r="437" ht="14.25" hidden="1" x14ac:dyDescent="0.2"/>
    <row r="438" ht="14.25" hidden="1" x14ac:dyDescent="0.2"/>
    <row r="439" ht="14.25" hidden="1" x14ac:dyDescent="0.2"/>
    <row r="440" ht="14.25" hidden="1" x14ac:dyDescent="0.2"/>
    <row r="441" ht="14.25" hidden="1" x14ac:dyDescent="0.2"/>
    <row r="442" ht="14.25" hidden="1" x14ac:dyDescent="0.2"/>
    <row r="443" ht="14.25" hidden="1" x14ac:dyDescent="0.2"/>
    <row r="444" ht="14.25" hidden="1" x14ac:dyDescent="0.2"/>
    <row r="445" ht="14.25" hidden="1" x14ac:dyDescent="0.2"/>
    <row r="446" ht="14.25" hidden="1" x14ac:dyDescent="0.2"/>
    <row r="447" ht="14.25" hidden="1" x14ac:dyDescent="0.2"/>
    <row r="448" ht="14.25" hidden="1" x14ac:dyDescent="0.2"/>
    <row r="449" ht="14.25" hidden="1" x14ac:dyDescent="0.2"/>
    <row r="450" ht="14.25" hidden="1" x14ac:dyDescent="0.2"/>
    <row r="451" ht="14.25" hidden="1" x14ac:dyDescent="0.2"/>
    <row r="452" ht="14.25" hidden="1" x14ac:dyDescent="0.2"/>
    <row r="453" ht="14.25" hidden="1" x14ac:dyDescent="0.2"/>
    <row r="454" ht="14.25" hidden="1" x14ac:dyDescent="0.2"/>
    <row r="455" ht="14.25" hidden="1" x14ac:dyDescent="0.2"/>
    <row r="456" ht="14.25" hidden="1" x14ac:dyDescent="0.2"/>
    <row r="457" ht="14.25" hidden="1" x14ac:dyDescent="0.2"/>
    <row r="458" ht="14.25" hidden="1" x14ac:dyDescent="0.2"/>
    <row r="459" ht="14.25" hidden="1" x14ac:dyDescent="0.2"/>
    <row r="460" ht="14.25" hidden="1" x14ac:dyDescent="0.2"/>
    <row r="461" ht="14.25" hidden="1" x14ac:dyDescent="0.2"/>
    <row r="462" ht="14.25" hidden="1" x14ac:dyDescent="0.2"/>
    <row r="463" ht="14.25" hidden="1" x14ac:dyDescent="0.2"/>
    <row r="464" ht="14.25" hidden="1" x14ac:dyDescent="0.2"/>
    <row r="465" ht="14.25" hidden="1" x14ac:dyDescent="0.2"/>
    <row r="466" ht="14.25" hidden="1" x14ac:dyDescent="0.2"/>
    <row r="467" ht="14.25" hidden="1" x14ac:dyDescent="0.2"/>
    <row r="468" ht="14.25" hidden="1" x14ac:dyDescent="0.2"/>
    <row r="469" ht="14.25" hidden="1" x14ac:dyDescent="0.2"/>
    <row r="470" ht="14.25" hidden="1" x14ac:dyDescent="0.2"/>
    <row r="471" ht="14.25" hidden="1" x14ac:dyDescent="0.2"/>
    <row r="472" ht="14.25" hidden="1" x14ac:dyDescent="0.2"/>
    <row r="473" ht="14.25" hidden="1" x14ac:dyDescent="0.2"/>
    <row r="474" ht="14.25" hidden="1" x14ac:dyDescent="0.2"/>
    <row r="475" ht="14.25" hidden="1" x14ac:dyDescent="0.2"/>
    <row r="476" ht="14.25" hidden="1" x14ac:dyDescent="0.2"/>
    <row r="477" ht="14.25" hidden="1" x14ac:dyDescent="0.2"/>
    <row r="478" ht="14.25" hidden="1" x14ac:dyDescent="0.2"/>
    <row r="479" ht="14.25" hidden="1" x14ac:dyDescent="0.2"/>
    <row r="480" ht="14.25" hidden="1" x14ac:dyDescent="0.2"/>
    <row r="481" ht="14.25" hidden="1" x14ac:dyDescent="0.2"/>
    <row r="482" ht="14.25" hidden="1" x14ac:dyDescent="0.2"/>
    <row r="483" ht="14.25" hidden="1" x14ac:dyDescent="0.2"/>
    <row r="484" ht="14.25" hidden="1" x14ac:dyDescent="0.2"/>
    <row r="485" ht="14.25" hidden="1" x14ac:dyDescent="0.2"/>
    <row r="486" ht="14.25" hidden="1" x14ac:dyDescent="0.2"/>
    <row r="487" ht="14.25" hidden="1" x14ac:dyDescent="0.2"/>
    <row r="488" ht="14.25" hidden="1" x14ac:dyDescent="0.2"/>
    <row r="489" ht="14.25" hidden="1" x14ac:dyDescent="0.2"/>
    <row r="490" ht="14.25" hidden="1" x14ac:dyDescent="0.2"/>
    <row r="491" ht="14.25" hidden="1" x14ac:dyDescent="0.2"/>
    <row r="492" ht="14.25" hidden="1" x14ac:dyDescent="0.2"/>
    <row r="493" ht="14.25" hidden="1" x14ac:dyDescent="0.2"/>
    <row r="494" ht="14.25" hidden="1" x14ac:dyDescent="0.2"/>
    <row r="495" ht="14.25" hidden="1" x14ac:dyDescent="0.2"/>
    <row r="496" ht="14.25" hidden="1" x14ac:dyDescent="0.2"/>
    <row r="497" ht="14.25" hidden="1" x14ac:dyDescent="0.2"/>
    <row r="498" ht="14.25" hidden="1" x14ac:dyDescent="0.2"/>
    <row r="499" ht="14.25" hidden="1" x14ac:dyDescent="0.2"/>
    <row r="500" ht="14.25" hidden="1" x14ac:dyDescent="0.2"/>
    <row r="501" ht="14.25" hidden="1" x14ac:dyDescent="0.2"/>
    <row r="502" ht="14.25" hidden="1" x14ac:dyDescent="0.2"/>
    <row r="503" ht="14.25" hidden="1" x14ac:dyDescent="0.2"/>
    <row r="504" ht="14.25" hidden="1" x14ac:dyDescent="0.2"/>
    <row r="505" ht="14.25" hidden="1" x14ac:dyDescent="0.2"/>
    <row r="506" ht="14.25" hidden="1" x14ac:dyDescent="0.2"/>
    <row r="507" ht="14.25" hidden="1" x14ac:dyDescent="0.2"/>
    <row r="508" ht="14.25" hidden="1" x14ac:dyDescent="0.2"/>
    <row r="509" ht="14.25" hidden="1" x14ac:dyDescent="0.2"/>
    <row r="510" ht="14.25" hidden="1" x14ac:dyDescent="0.2"/>
    <row r="511" ht="14.25" hidden="1" x14ac:dyDescent="0.2"/>
    <row r="512" ht="14.25" hidden="1" x14ac:dyDescent="0.2"/>
    <row r="513" ht="14.25" hidden="1" x14ac:dyDescent="0.2"/>
    <row r="514" ht="14.25" hidden="1" x14ac:dyDescent="0.2"/>
    <row r="515" ht="14.25" hidden="1" x14ac:dyDescent="0.2"/>
    <row r="516" ht="14.25" hidden="1" x14ac:dyDescent="0.2"/>
    <row r="517" ht="14.25" hidden="1" x14ac:dyDescent="0.2"/>
    <row r="518" ht="14.25" hidden="1" x14ac:dyDescent="0.2"/>
    <row r="519" ht="14.25" hidden="1" x14ac:dyDescent="0.2"/>
    <row r="520" ht="14.25" hidden="1" x14ac:dyDescent="0.2"/>
    <row r="521" ht="14.25" hidden="1" x14ac:dyDescent="0.2"/>
    <row r="522" ht="14.25" hidden="1" x14ac:dyDescent="0.2"/>
    <row r="523" ht="14.25" hidden="1" x14ac:dyDescent="0.2"/>
    <row r="524" ht="14.25" hidden="1" x14ac:dyDescent="0.2"/>
    <row r="525" ht="14.25" hidden="1" x14ac:dyDescent="0.2"/>
    <row r="526" ht="14.25" hidden="1" x14ac:dyDescent="0.2"/>
    <row r="527" ht="14.25" hidden="1" x14ac:dyDescent="0.2"/>
    <row r="528" ht="14.25" hidden="1" x14ac:dyDescent="0.2"/>
    <row r="529" ht="14.25" hidden="1" x14ac:dyDescent="0.2"/>
    <row r="530" ht="14.25" hidden="1" x14ac:dyDescent="0.2"/>
    <row r="531" ht="14.25" hidden="1" x14ac:dyDescent="0.2"/>
    <row r="532" ht="14.25" hidden="1" x14ac:dyDescent="0.2"/>
    <row r="533" ht="14.25" hidden="1" x14ac:dyDescent="0.2"/>
    <row r="534" ht="14.25" hidden="1" x14ac:dyDescent="0.2"/>
    <row r="535" ht="14.25" hidden="1" x14ac:dyDescent="0.2"/>
    <row r="536" ht="14.25" hidden="1" x14ac:dyDescent="0.2"/>
    <row r="537" ht="14.25" hidden="1" x14ac:dyDescent="0.2"/>
    <row r="538" ht="14.25" hidden="1" x14ac:dyDescent="0.2"/>
    <row r="539" ht="14.25" hidden="1" x14ac:dyDescent="0.2"/>
    <row r="540" ht="14.25" hidden="1" x14ac:dyDescent="0.2"/>
    <row r="541" ht="14.25" hidden="1" x14ac:dyDescent="0.2"/>
    <row r="542" ht="14.25" hidden="1" x14ac:dyDescent="0.2"/>
    <row r="543" ht="14.25" hidden="1" x14ac:dyDescent="0.2"/>
    <row r="544" ht="14.25" hidden="1" x14ac:dyDescent="0.2"/>
    <row r="545" ht="14.25" hidden="1" x14ac:dyDescent="0.2"/>
    <row r="546" ht="14.25" hidden="1" x14ac:dyDescent="0.2"/>
    <row r="547" ht="14.25" hidden="1" x14ac:dyDescent="0.2"/>
    <row r="548" ht="14.25" hidden="1" x14ac:dyDescent="0.2"/>
    <row r="549" ht="14.25" hidden="1" x14ac:dyDescent="0.2"/>
    <row r="550" ht="14.25" hidden="1" x14ac:dyDescent="0.2"/>
    <row r="551" ht="14.25" hidden="1" x14ac:dyDescent="0.2"/>
    <row r="552" ht="14.25" hidden="1" x14ac:dyDescent="0.2"/>
    <row r="553" ht="14.25" hidden="1" x14ac:dyDescent="0.2"/>
    <row r="554" ht="14.25" hidden="1" x14ac:dyDescent="0.2"/>
    <row r="555" ht="14.25" hidden="1" x14ac:dyDescent="0.2"/>
    <row r="556" ht="14.25" hidden="1" x14ac:dyDescent="0.2"/>
    <row r="557" ht="14.25" hidden="1" x14ac:dyDescent="0.2"/>
    <row r="558" ht="14.25" hidden="1" x14ac:dyDescent="0.2"/>
    <row r="559" ht="14.25" hidden="1" x14ac:dyDescent="0.2"/>
    <row r="560" ht="14.25" hidden="1" x14ac:dyDescent="0.2"/>
    <row r="561" ht="14.25" hidden="1" x14ac:dyDescent="0.2"/>
    <row r="562" ht="14.25" hidden="1" x14ac:dyDescent="0.2"/>
    <row r="563" ht="14.25" hidden="1" x14ac:dyDescent="0.2"/>
    <row r="564" ht="14.25" hidden="1" x14ac:dyDescent="0.2"/>
    <row r="565" ht="14.25" hidden="1" x14ac:dyDescent="0.2"/>
    <row r="566" ht="14.25" hidden="1" x14ac:dyDescent="0.2"/>
    <row r="567" ht="14.25" hidden="1" x14ac:dyDescent="0.2"/>
    <row r="568" ht="14.25" hidden="1" x14ac:dyDescent="0.2"/>
    <row r="569" ht="14.25" hidden="1" x14ac:dyDescent="0.2"/>
    <row r="570" ht="14.25" hidden="1" x14ac:dyDescent="0.2"/>
    <row r="571" ht="14.25" hidden="1" x14ac:dyDescent="0.2"/>
    <row r="572" ht="14.25" hidden="1" x14ac:dyDescent="0.2"/>
    <row r="573" ht="14.25" hidden="1" x14ac:dyDescent="0.2"/>
    <row r="574" ht="14.25" hidden="1" x14ac:dyDescent="0.2"/>
    <row r="575" ht="14.25" hidden="1" x14ac:dyDescent="0.2"/>
    <row r="576" ht="14.25" hidden="1" x14ac:dyDescent="0.2"/>
    <row r="577" ht="14.25" hidden="1" x14ac:dyDescent="0.2"/>
    <row r="578" ht="14.25" hidden="1" x14ac:dyDescent="0.2"/>
    <row r="579" ht="14.25" hidden="1" x14ac:dyDescent="0.2"/>
    <row r="580" ht="14.25" hidden="1" x14ac:dyDescent="0.2"/>
    <row r="581" ht="14.25" hidden="1" x14ac:dyDescent="0.2"/>
    <row r="582" ht="14.25" hidden="1" x14ac:dyDescent="0.2"/>
    <row r="583" ht="14.25" hidden="1" x14ac:dyDescent="0.2"/>
    <row r="584" ht="14.25" hidden="1" x14ac:dyDescent="0.2"/>
    <row r="585" ht="14.25" hidden="1" x14ac:dyDescent="0.2"/>
    <row r="586" ht="14.25" hidden="1" x14ac:dyDescent="0.2"/>
    <row r="587" ht="14.25" hidden="1" x14ac:dyDescent="0.2"/>
    <row r="588" ht="14.25" hidden="1" x14ac:dyDescent="0.2"/>
    <row r="589" ht="14.25" hidden="1" x14ac:dyDescent="0.2"/>
    <row r="590" ht="14.25" hidden="1" x14ac:dyDescent="0.2"/>
    <row r="591" ht="14.25" hidden="1" x14ac:dyDescent="0.2"/>
    <row r="592" ht="14.25" hidden="1" x14ac:dyDescent="0.2"/>
    <row r="593" ht="14.25" hidden="1" x14ac:dyDescent="0.2"/>
    <row r="594" ht="14.25" hidden="1" x14ac:dyDescent="0.2"/>
    <row r="595" ht="14.25" hidden="1" x14ac:dyDescent="0.2"/>
    <row r="596" ht="14.25" hidden="1" x14ac:dyDescent="0.2"/>
    <row r="597" ht="14.25" hidden="1" x14ac:dyDescent="0.2"/>
    <row r="598" ht="14.25" hidden="1" x14ac:dyDescent="0.2"/>
    <row r="599" ht="14.25" hidden="1" x14ac:dyDescent="0.2"/>
    <row r="600" ht="14.25" hidden="1" x14ac:dyDescent="0.2"/>
    <row r="601" ht="14.25" hidden="1" x14ac:dyDescent="0.2"/>
    <row r="602" ht="14.25" hidden="1" x14ac:dyDescent="0.2"/>
    <row r="603" ht="14.25" hidden="1" x14ac:dyDescent="0.2"/>
    <row r="604" ht="14.25" hidden="1" x14ac:dyDescent="0.2"/>
    <row r="605" ht="14.25" hidden="1" x14ac:dyDescent="0.2"/>
    <row r="606" ht="14.25" hidden="1" x14ac:dyDescent="0.2"/>
    <row r="607" ht="14.25" hidden="1" x14ac:dyDescent="0.2"/>
    <row r="608" ht="14.25" hidden="1" x14ac:dyDescent="0.2"/>
    <row r="609" ht="14.25" hidden="1" x14ac:dyDescent="0.2"/>
    <row r="610" ht="14.25" hidden="1" x14ac:dyDescent="0.2"/>
    <row r="611" ht="14.25" hidden="1" x14ac:dyDescent="0.2"/>
    <row r="612" ht="14.25" hidden="1" x14ac:dyDescent="0.2"/>
    <row r="613" ht="14.25" hidden="1" x14ac:dyDescent="0.2"/>
    <row r="614" ht="14.25" hidden="1" x14ac:dyDescent="0.2"/>
    <row r="615" ht="14.25" hidden="1" x14ac:dyDescent="0.2"/>
    <row r="616" ht="14.25" hidden="1" x14ac:dyDescent="0.2"/>
    <row r="617" ht="14.25" hidden="1" x14ac:dyDescent="0.2"/>
    <row r="618" ht="14.25" hidden="1" x14ac:dyDescent="0.2"/>
    <row r="619" ht="14.25" hidden="1" x14ac:dyDescent="0.2"/>
    <row r="620" ht="14.25" hidden="1" x14ac:dyDescent="0.2"/>
    <row r="621" ht="14.25" hidden="1" x14ac:dyDescent="0.2"/>
    <row r="622" ht="14.25" hidden="1" x14ac:dyDescent="0.2"/>
    <row r="623" ht="14.25" hidden="1" x14ac:dyDescent="0.2"/>
    <row r="624" ht="14.25" hidden="1" x14ac:dyDescent="0.2"/>
    <row r="625" ht="14.25" hidden="1" x14ac:dyDescent="0.2"/>
    <row r="626" ht="14.25" hidden="1" x14ac:dyDescent="0.2"/>
    <row r="627" ht="14.25" hidden="1" x14ac:dyDescent="0.2"/>
    <row r="628" ht="14.25" hidden="1" x14ac:dyDescent="0.2"/>
    <row r="629" ht="14.25" hidden="1" x14ac:dyDescent="0.2"/>
    <row r="630" ht="14.25" hidden="1" x14ac:dyDescent="0.2"/>
    <row r="631" ht="14.25" hidden="1" x14ac:dyDescent="0.2"/>
    <row r="632" ht="14.25" hidden="1" x14ac:dyDescent="0.2"/>
    <row r="633" ht="14.25" hidden="1" x14ac:dyDescent="0.2"/>
    <row r="634" ht="14.25" hidden="1" x14ac:dyDescent="0.2"/>
    <row r="635" ht="14.25" hidden="1" x14ac:dyDescent="0.2"/>
    <row r="636" ht="14.25" hidden="1" x14ac:dyDescent="0.2"/>
    <row r="637" ht="14.25" hidden="1" x14ac:dyDescent="0.2"/>
    <row r="638" ht="14.25" hidden="1" x14ac:dyDescent="0.2"/>
    <row r="639" ht="14.25" hidden="1" x14ac:dyDescent="0.2"/>
    <row r="640" ht="14.25" hidden="1" x14ac:dyDescent="0.2"/>
    <row r="641" ht="14.25" hidden="1" x14ac:dyDescent="0.2"/>
    <row r="642" ht="14.25" hidden="1" x14ac:dyDescent="0.2"/>
    <row r="643" ht="14.25" hidden="1" x14ac:dyDescent="0.2"/>
    <row r="644" ht="14.25" hidden="1" x14ac:dyDescent="0.2"/>
    <row r="645" ht="14.25" hidden="1" x14ac:dyDescent="0.2"/>
    <row r="646" ht="14.25" hidden="1" x14ac:dyDescent="0.2"/>
    <row r="647" ht="14.25" hidden="1" x14ac:dyDescent="0.2"/>
    <row r="648" ht="14.25" hidden="1" x14ac:dyDescent="0.2"/>
    <row r="649" ht="14.25" hidden="1" x14ac:dyDescent="0.2"/>
    <row r="650" ht="14.25" hidden="1" x14ac:dyDescent="0.2"/>
    <row r="651" ht="14.25" hidden="1" x14ac:dyDescent="0.2"/>
    <row r="652" ht="14.25" hidden="1" x14ac:dyDescent="0.2"/>
    <row r="653" ht="14.25" hidden="1" x14ac:dyDescent="0.2"/>
    <row r="654" ht="14.25" hidden="1" x14ac:dyDescent="0.2"/>
    <row r="655" ht="14.25" hidden="1" x14ac:dyDescent="0.2"/>
    <row r="656" ht="14.25" hidden="1" x14ac:dyDescent="0.2"/>
    <row r="657" ht="14.25" hidden="1" x14ac:dyDescent="0.2"/>
    <row r="658" ht="14.25" hidden="1" x14ac:dyDescent="0.2"/>
    <row r="659" ht="14.25" hidden="1" x14ac:dyDescent="0.2"/>
    <row r="660" ht="14.25" hidden="1" x14ac:dyDescent="0.2"/>
    <row r="661" ht="14.25" hidden="1" x14ac:dyDescent="0.2"/>
    <row r="662" ht="14.25" hidden="1" x14ac:dyDescent="0.2"/>
    <row r="663" ht="14.25" hidden="1" x14ac:dyDescent="0.2"/>
    <row r="664" ht="14.25" hidden="1" x14ac:dyDescent="0.2"/>
    <row r="665" ht="14.25" hidden="1" x14ac:dyDescent="0.2"/>
    <row r="666" ht="14.25" hidden="1" x14ac:dyDescent="0.2"/>
    <row r="667" ht="14.25" hidden="1" x14ac:dyDescent="0.2"/>
    <row r="668" ht="14.25" hidden="1" x14ac:dyDescent="0.2"/>
    <row r="669" ht="14.25" hidden="1" x14ac:dyDescent="0.2"/>
    <row r="670" ht="14.25" hidden="1" x14ac:dyDescent="0.2"/>
    <row r="671" ht="14.25" hidden="1" x14ac:dyDescent="0.2"/>
    <row r="672" ht="14.25" hidden="1" x14ac:dyDescent="0.2"/>
    <row r="673" ht="14.25" hidden="1" x14ac:dyDescent="0.2"/>
    <row r="674" ht="14.25" hidden="1" x14ac:dyDescent="0.2"/>
    <row r="675" ht="14.25" hidden="1" x14ac:dyDescent="0.2"/>
    <row r="676" ht="14.25" hidden="1" x14ac:dyDescent="0.2"/>
    <row r="677" ht="14.25" hidden="1" x14ac:dyDescent="0.2"/>
    <row r="678" ht="14.25" hidden="1" x14ac:dyDescent="0.2"/>
    <row r="679" ht="14.25" hidden="1" x14ac:dyDescent="0.2"/>
    <row r="680" ht="14.25" hidden="1" x14ac:dyDescent="0.2"/>
    <row r="681" ht="14.25" hidden="1" x14ac:dyDescent="0.2"/>
    <row r="682" ht="14.25" hidden="1" x14ac:dyDescent="0.2"/>
    <row r="683" ht="14.25" hidden="1" x14ac:dyDescent="0.2"/>
    <row r="684" ht="14.25" hidden="1" x14ac:dyDescent="0.2"/>
    <row r="685" ht="14.25" hidden="1" x14ac:dyDescent="0.2"/>
    <row r="686" ht="14.25" hidden="1" x14ac:dyDescent="0.2"/>
    <row r="687" ht="14.25" hidden="1" x14ac:dyDescent="0.2"/>
    <row r="688" ht="14.25" hidden="1" x14ac:dyDescent="0.2"/>
    <row r="689" ht="14.25" hidden="1" x14ac:dyDescent="0.2"/>
    <row r="690" ht="14.25" hidden="1" x14ac:dyDescent="0.2"/>
    <row r="691" ht="14.25" hidden="1" x14ac:dyDescent="0.2"/>
    <row r="692" ht="14.25" hidden="1" x14ac:dyDescent="0.2"/>
    <row r="693" ht="14.25" hidden="1" x14ac:dyDescent="0.2"/>
    <row r="694" ht="14.25" hidden="1" x14ac:dyDescent="0.2"/>
    <row r="695" ht="14.25" hidden="1" x14ac:dyDescent="0.2"/>
    <row r="696" ht="14.25" hidden="1" x14ac:dyDescent="0.2"/>
    <row r="697" ht="14.25" hidden="1" x14ac:dyDescent="0.2"/>
    <row r="698" ht="14.25" hidden="1" x14ac:dyDescent="0.2"/>
    <row r="699" ht="14.25" hidden="1" x14ac:dyDescent="0.2"/>
    <row r="700" ht="14.25" hidden="1" x14ac:dyDescent="0.2"/>
    <row r="701" ht="14.25" hidden="1" x14ac:dyDescent="0.2"/>
    <row r="702" ht="14.25" hidden="1" x14ac:dyDescent="0.2"/>
    <row r="703" ht="14.25" hidden="1" x14ac:dyDescent="0.2"/>
    <row r="704" ht="14.25" hidden="1" x14ac:dyDescent="0.2"/>
    <row r="705" ht="14.25" hidden="1" x14ac:dyDescent="0.2"/>
    <row r="706" ht="14.25" hidden="1" x14ac:dyDescent="0.2"/>
    <row r="707" ht="14.25" hidden="1" x14ac:dyDescent="0.2"/>
    <row r="708" ht="14.25" hidden="1" x14ac:dyDescent="0.2"/>
    <row r="709" ht="14.25" hidden="1" x14ac:dyDescent="0.2"/>
    <row r="710" ht="14.25" hidden="1" x14ac:dyDescent="0.2"/>
    <row r="711" ht="14.25" hidden="1" x14ac:dyDescent="0.2"/>
    <row r="712" ht="14.25" hidden="1" x14ac:dyDescent="0.2"/>
    <row r="713" ht="14.25" hidden="1" x14ac:dyDescent="0.2"/>
    <row r="714" ht="14.25" hidden="1" x14ac:dyDescent="0.2"/>
    <row r="715" ht="14.25" hidden="1" x14ac:dyDescent="0.2"/>
    <row r="716" ht="14.25" hidden="1" x14ac:dyDescent="0.2"/>
    <row r="717" ht="14.25" hidden="1" x14ac:dyDescent="0.2"/>
    <row r="718" ht="14.25" hidden="1" x14ac:dyDescent="0.2"/>
    <row r="719" ht="14.25" hidden="1" x14ac:dyDescent="0.2"/>
    <row r="720" ht="14.25" hidden="1" x14ac:dyDescent="0.2"/>
    <row r="721" ht="14.25" hidden="1" x14ac:dyDescent="0.2"/>
    <row r="722" ht="14.25" hidden="1" x14ac:dyDescent="0.2"/>
    <row r="723" ht="14.25" hidden="1" x14ac:dyDescent="0.2"/>
    <row r="724" ht="14.25" hidden="1" x14ac:dyDescent="0.2"/>
    <row r="725" ht="14.25" hidden="1" x14ac:dyDescent="0.2"/>
    <row r="726" ht="14.25" hidden="1" x14ac:dyDescent="0.2"/>
    <row r="727" ht="14.25" hidden="1" x14ac:dyDescent="0.2"/>
    <row r="728" ht="14.25" hidden="1" x14ac:dyDescent="0.2"/>
    <row r="729" ht="14.25" hidden="1" x14ac:dyDescent="0.2"/>
    <row r="730" ht="14.25" hidden="1" x14ac:dyDescent="0.2"/>
    <row r="731" ht="14.25" hidden="1" x14ac:dyDescent="0.2"/>
    <row r="732" ht="14.25" hidden="1" x14ac:dyDescent="0.2"/>
    <row r="733" ht="14.25" hidden="1" x14ac:dyDescent="0.2"/>
    <row r="734" ht="14.25" hidden="1" x14ac:dyDescent="0.2"/>
    <row r="735" ht="14.25" hidden="1" x14ac:dyDescent="0.2"/>
    <row r="736" ht="14.25" hidden="1" x14ac:dyDescent="0.2"/>
    <row r="737" ht="14.25" hidden="1" x14ac:dyDescent="0.2"/>
    <row r="738" ht="14.25" hidden="1" x14ac:dyDescent="0.2"/>
    <row r="739" ht="14.25" hidden="1" x14ac:dyDescent="0.2"/>
    <row r="740" ht="14.25" hidden="1" x14ac:dyDescent="0.2"/>
    <row r="741" ht="14.25" hidden="1" x14ac:dyDescent="0.2"/>
    <row r="742" ht="14.25" hidden="1" x14ac:dyDescent="0.2"/>
    <row r="743" ht="14.25" hidden="1" x14ac:dyDescent="0.2"/>
    <row r="744" ht="14.25" hidden="1" x14ac:dyDescent="0.2"/>
    <row r="745" ht="14.25" hidden="1" x14ac:dyDescent="0.2"/>
    <row r="746" ht="14.25" hidden="1" x14ac:dyDescent="0.2"/>
    <row r="747" ht="14.25" hidden="1" x14ac:dyDescent="0.2"/>
    <row r="748" ht="14.25" hidden="1" x14ac:dyDescent="0.2"/>
    <row r="749" ht="14.25" hidden="1" x14ac:dyDescent="0.2"/>
    <row r="750" ht="14.25" hidden="1" x14ac:dyDescent="0.2"/>
    <row r="751" ht="14.25" hidden="1" x14ac:dyDescent="0.2"/>
    <row r="752" ht="14.25" hidden="1" x14ac:dyDescent="0.2"/>
    <row r="753" ht="14.25" hidden="1" x14ac:dyDescent="0.2"/>
    <row r="754" ht="14.25" hidden="1" x14ac:dyDescent="0.2"/>
    <row r="755" ht="14.25" hidden="1" x14ac:dyDescent="0.2"/>
    <row r="756" ht="14.25" hidden="1" x14ac:dyDescent="0.2"/>
    <row r="757" ht="14.25" hidden="1" x14ac:dyDescent="0.2"/>
    <row r="758" ht="14.25" hidden="1" x14ac:dyDescent="0.2"/>
    <row r="759" ht="14.25" hidden="1" x14ac:dyDescent="0.2"/>
    <row r="760" ht="14.25" hidden="1" x14ac:dyDescent="0.2"/>
    <row r="761" ht="14.25" hidden="1" x14ac:dyDescent="0.2"/>
    <row r="762" ht="14.25" hidden="1" x14ac:dyDescent="0.2"/>
    <row r="763" ht="14.25" hidden="1" x14ac:dyDescent="0.2"/>
    <row r="764" ht="14.25" hidden="1" x14ac:dyDescent="0.2"/>
    <row r="765" ht="14.25" hidden="1" x14ac:dyDescent="0.2"/>
    <row r="766" ht="14.25" hidden="1" x14ac:dyDescent="0.2"/>
    <row r="767" ht="14.25" hidden="1" x14ac:dyDescent="0.2"/>
    <row r="768" ht="14.25" hidden="1" x14ac:dyDescent="0.2"/>
    <row r="769" ht="14.25" hidden="1" x14ac:dyDescent="0.2"/>
    <row r="770" ht="14.25" hidden="1" x14ac:dyDescent="0.2"/>
    <row r="771" ht="14.25" hidden="1" x14ac:dyDescent="0.2"/>
    <row r="772" ht="14.25" hidden="1" x14ac:dyDescent="0.2"/>
    <row r="773" ht="14.25" hidden="1" x14ac:dyDescent="0.2"/>
    <row r="774" ht="14.25" hidden="1" x14ac:dyDescent="0.2"/>
    <row r="775" ht="14.25" hidden="1" x14ac:dyDescent="0.2"/>
    <row r="776" ht="14.25" hidden="1" x14ac:dyDescent="0.2"/>
    <row r="777" ht="14.25" hidden="1" x14ac:dyDescent="0.2"/>
    <row r="778" ht="14.25" hidden="1" x14ac:dyDescent="0.2"/>
    <row r="779" ht="14.25" hidden="1" x14ac:dyDescent="0.2"/>
    <row r="780" ht="14.25" hidden="1" x14ac:dyDescent="0.2"/>
    <row r="781" ht="14.25" hidden="1" x14ac:dyDescent="0.2"/>
    <row r="782" ht="14.25" hidden="1" x14ac:dyDescent="0.2"/>
    <row r="783" ht="14.25" hidden="1" x14ac:dyDescent="0.2"/>
    <row r="784" ht="14.25" hidden="1" x14ac:dyDescent="0.2"/>
    <row r="785" ht="14.25" hidden="1" x14ac:dyDescent="0.2"/>
    <row r="786" ht="14.25" hidden="1" x14ac:dyDescent="0.2"/>
    <row r="787" ht="14.25" hidden="1" x14ac:dyDescent="0.2"/>
    <row r="788" ht="14.25" hidden="1" x14ac:dyDescent="0.2"/>
    <row r="789" ht="14.25" hidden="1" x14ac:dyDescent="0.2"/>
    <row r="790" ht="14.25" hidden="1" x14ac:dyDescent="0.2"/>
    <row r="791" ht="14.25" hidden="1" x14ac:dyDescent="0.2"/>
    <row r="792" ht="14.25" hidden="1" x14ac:dyDescent="0.2"/>
    <row r="793" ht="14.25" hidden="1" x14ac:dyDescent="0.2"/>
    <row r="794" ht="14.25" hidden="1" x14ac:dyDescent="0.2"/>
    <row r="795" ht="14.25" hidden="1" x14ac:dyDescent="0.2"/>
    <row r="796" ht="14.25" hidden="1" x14ac:dyDescent="0.2"/>
    <row r="797" ht="14.25" hidden="1" x14ac:dyDescent="0.2"/>
    <row r="798" ht="14.25" hidden="1" x14ac:dyDescent="0.2"/>
    <row r="799" ht="14.25" hidden="1" x14ac:dyDescent="0.2"/>
    <row r="800" ht="14.25" hidden="1" x14ac:dyDescent="0.2"/>
    <row r="801" ht="14.25" hidden="1" x14ac:dyDescent="0.2"/>
    <row r="802" ht="14.25" hidden="1" x14ac:dyDescent="0.2"/>
    <row r="803" ht="14.25" hidden="1" x14ac:dyDescent="0.2"/>
    <row r="804" ht="14.25" hidden="1" x14ac:dyDescent="0.2"/>
    <row r="805" ht="14.25" hidden="1" x14ac:dyDescent="0.2"/>
    <row r="806" ht="14.25" hidden="1" x14ac:dyDescent="0.2"/>
    <row r="807" ht="14.25" hidden="1" x14ac:dyDescent="0.2"/>
    <row r="808" ht="14.25" hidden="1" x14ac:dyDescent="0.2"/>
    <row r="809" ht="14.25" hidden="1" x14ac:dyDescent="0.2"/>
    <row r="810" ht="14.25" hidden="1" x14ac:dyDescent="0.2"/>
    <row r="811" ht="14.25" hidden="1" x14ac:dyDescent="0.2"/>
    <row r="812" ht="14.25" hidden="1" x14ac:dyDescent="0.2"/>
    <row r="813" ht="14.25" hidden="1" x14ac:dyDescent="0.2"/>
    <row r="814" ht="14.25" hidden="1" x14ac:dyDescent="0.2"/>
    <row r="815" ht="14.25" hidden="1" x14ac:dyDescent="0.2"/>
    <row r="816" ht="14.25" hidden="1" x14ac:dyDescent="0.2"/>
    <row r="817" ht="14.25" hidden="1" x14ac:dyDescent="0.2"/>
    <row r="818" ht="14.25" hidden="1" x14ac:dyDescent="0.2"/>
    <row r="819" ht="14.25" hidden="1" x14ac:dyDescent="0.2"/>
    <row r="820" ht="14.25" hidden="1" x14ac:dyDescent="0.2"/>
    <row r="821" ht="14.25" hidden="1" x14ac:dyDescent="0.2"/>
    <row r="822" ht="14.25" hidden="1" x14ac:dyDescent="0.2"/>
    <row r="823" ht="14.25" hidden="1" x14ac:dyDescent="0.2"/>
    <row r="824" ht="14.25" hidden="1" x14ac:dyDescent="0.2"/>
    <row r="825" ht="14.25" hidden="1" x14ac:dyDescent="0.2"/>
    <row r="826" ht="14.25" hidden="1" x14ac:dyDescent="0.2"/>
    <row r="827" ht="14.25" hidden="1" x14ac:dyDescent="0.2"/>
    <row r="828" ht="14.25" hidden="1" x14ac:dyDescent="0.2"/>
    <row r="829" ht="14.25" hidden="1" x14ac:dyDescent="0.2"/>
    <row r="830" ht="14.25" hidden="1" x14ac:dyDescent="0.2"/>
    <row r="831" ht="14.25" hidden="1" x14ac:dyDescent="0.2"/>
    <row r="832" ht="14.25" hidden="1" x14ac:dyDescent="0.2"/>
    <row r="833" ht="14.25" hidden="1" x14ac:dyDescent="0.2"/>
    <row r="834" ht="14.25" hidden="1" x14ac:dyDescent="0.2"/>
    <row r="835" ht="14.25" hidden="1" x14ac:dyDescent="0.2"/>
    <row r="836" ht="14.25" hidden="1" x14ac:dyDescent="0.2"/>
    <row r="837" ht="14.25" hidden="1" x14ac:dyDescent="0.2"/>
    <row r="838" ht="14.25" hidden="1" x14ac:dyDescent="0.2"/>
    <row r="839" ht="14.25" hidden="1" x14ac:dyDescent="0.2"/>
    <row r="840" ht="14.25" hidden="1" x14ac:dyDescent="0.2"/>
    <row r="841" ht="14.25" hidden="1" x14ac:dyDescent="0.2"/>
    <row r="842" ht="14.25" hidden="1" x14ac:dyDescent="0.2"/>
    <row r="843" ht="14.25" hidden="1" x14ac:dyDescent="0.2"/>
    <row r="844" ht="14.25" hidden="1" x14ac:dyDescent="0.2"/>
    <row r="845" ht="14.25" hidden="1" x14ac:dyDescent="0.2"/>
    <row r="846" ht="14.25" hidden="1" x14ac:dyDescent="0.2"/>
    <row r="847" ht="14.25" hidden="1" x14ac:dyDescent="0.2"/>
    <row r="848" ht="14.25" hidden="1" x14ac:dyDescent="0.2"/>
    <row r="849" ht="14.25" hidden="1" x14ac:dyDescent="0.2"/>
    <row r="850" ht="14.25" hidden="1" x14ac:dyDescent="0.2"/>
    <row r="851" ht="14.25" hidden="1" x14ac:dyDescent="0.2"/>
    <row r="852" ht="14.25" hidden="1" x14ac:dyDescent="0.2"/>
    <row r="853" ht="14.25" hidden="1" x14ac:dyDescent="0.2"/>
    <row r="854" ht="14.25" hidden="1" x14ac:dyDescent="0.2"/>
    <row r="855" ht="14.25" hidden="1" x14ac:dyDescent="0.2"/>
    <row r="856" ht="14.25" hidden="1" x14ac:dyDescent="0.2"/>
    <row r="857" ht="14.25" hidden="1" x14ac:dyDescent="0.2"/>
    <row r="858" ht="14.25" hidden="1" x14ac:dyDescent="0.2"/>
    <row r="859" ht="14.25" hidden="1" x14ac:dyDescent="0.2"/>
    <row r="860" ht="14.25" hidden="1" x14ac:dyDescent="0.2"/>
    <row r="861" ht="14.25" hidden="1" x14ac:dyDescent="0.2"/>
    <row r="862" ht="14.25" hidden="1" x14ac:dyDescent="0.2"/>
    <row r="863" ht="14.25" hidden="1" x14ac:dyDescent="0.2"/>
    <row r="864" ht="14.25" hidden="1" x14ac:dyDescent="0.2"/>
    <row r="865" ht="14.25" hidden="1" x14ac:dyDescent="0.2"/>
    <row r="866" ht="14.25" hidden="1" x14ac:dyDescent="0.2"/>
    <row r="867" ht="14.25" hidden="1" x14ac:dyDescent="0.2"/>
    <row r="868" ht="14.25" hidden="1" x14ac:dyDescent="0.2"/>
    <row r="869" ht="14.25" hidden="1" x14ac:dyDescent="0.2"/>
    <row r="870" ht="14.25" hidden="1" x14ac:dyDescent="0.2"/>
    <row r="871" ht="14.25" hidden="1" x14ac:dyDescent="0.2"/>
    <row r="872" ht="14.25" hidden="1" x14ac:dyDescent="0.2"/>
    <row r="873" ht="14.25" hidden="1" x14ac:dyDescent="0.2"/>
    <row r="874" ht="14.25" hidden="1" x14ac:dyDescent="0.2"/>
    <row r="875" ht="14.25" hidden="1" x14ac:dyDescent="0.2"/>
    <row r="876" ht="14.25" hidden="1" x14ac:dyDescent="0.2"/>
    <row r="877" ht="14.25" hidden="1" x14ac:dyDescent="0.2"/>
    <row r="878" ht="14.25" hidden="1" x14ac:dyDescent="0.2"/>
    <row r="879" ht="14.25" hidden="1" x14ac:dyDescent="0.2"/>
    <row r="880" ht="14.25" hidden="1" x14ac:dyDescent="0.2"/>
    <row r="881" ht="14.25" hidden="1" x14ac:dyDescent="0.2"/>
    <row r="882" ht="14.25" hidden="1" x14ac:dyDescent="0.2"/>
    <row r="883" ht="14.25" hidden="1" x14ac:dyDescent="0.2"/>
    <row r="884" ht="14.25" hidden="1" x14ac:dyDescent="0.2"/>
    <row r="885" ht="14.25" hidden="1" x14ac:dyDescent="0.2"/>
    <row r="886" ht="14.25" hidden="1" x14ac:dyDescent="0.2"/>
    <row r="887" ht="14.25" hidden="1" x14ac:dyDescent="0.2"/>
    <row r="888" ht="14.25" hidden="1" x14ac:dyDescent="0.2"/>
    <row r="889" ht="14.25" hidden="1" x14ac:dyDescent="0.2"/>
    <row r="890" ht="14.25" hidden="1" x14ac:dyDescent="0.2"/>
    <row r="891" ht="14.25" hidden="1" x14ac:dyDescent="0.2"/>
    <row r="892" ht="14.25" hidden="1" x14ac:dyDescent="0.2"/>
    <row r="893" ht="14.25" hidden="1" x14ac:dyDescent="0.2"/>
    <row r="894" ht="14.25" hidden="1" x14ac:dyDescent="0.2"/>
    <row r="895" ht="14.25" hidden="1" x14ac:dyDescent="0.2"/>
    <row r="896" ht="14.25" hidden="1" x14ac:dyDescent="0.2"/>
    <row r="897" ht="14.25" hidden="1" x14ac:dyDescent="0.2"/>
    <row r="898" ht="14.25" hidden="1" x14ac:dyDescent="0.2"/>
    <row r="899" ht="14.25" hidden="1" x14ac:dyDescent="0.2"/>
    <row r="900" ht="14.25" hidden="1" x14ac:dyDescent="0.2"/>
    <row r="901" ht="14.25" hidden="1" x14ac:dyDescent="0.2"/>
    <row r="902" ht="14.25" hidden="1" x14ac:dyDescent="0.2"/>
    <row r="903" ht="14.25" hidden="1" x14ac:dyDescent="0.2"/>
    <row r="904" ht="14.25" hidden="1" x14ac:dyDescent="0.2"/>
    <row r="905" ht="14.25" hidden="1" x14ac:dyDescent="0.2"/>
    <row r="906" ht="14.25" hidden="1" x14ac:dyDescent="0.2"/>
    <row r="907" ht="14.25" hidden="1" x14ac:dyDescent="0.2"/>
    <row r="908" ht="14.25" hidden="1" x14ac:dyDescent="0.2"/>
    <row r="909" ht="14.25" hidden="1" x14ac:dyDescent="0.2"/>
    <row r="910" ht="14.25" hidden="1" x14ac:dyDescent="0.2"/>
    <row r="911" ht="14.25" hidden="1" x14ac:dyDescent="0.2"/>
    <row r="912" ht="14.25" hidden="1" x14ac:dyDescent="0.2"/>
    <row r="913" ht="14.25" hidden="1" x14ac:dyDescent="0.2"/>
    <row r="914" ht="14.25" hidden="1" x14ac:dyDescent="0.2"/>
    <row r="915" ht="14.25" hidden="1" x14ac:dyDescent="0.2"/>
    <row r="916" ht="14.25" hidden="1" x14ac:dyDescent="0.2"/>
    <row r="917" ht="14.25" hidden="1" x14ac:dyDescent="0.2"/>
    <row r="918" ht="14.25" hidden="1" x14ac:dyDescent="0.2"/>
    <row r="919" ht="14.25" hidden="1" x14ac:dyDescent="0.2"/>
    <row r="920" ht="14.25" hidden="1" x14ac:dyDescent="0.2"/>
    <row r="921" ht="15" customHeight="1" x14ac:dyDescent="0.2"/>
  </sheetData>
  <autoFilter ref="A12:G203" xr:uid="{00000000-0009-0000-0000-000000000000}"/>
  <mergeCells count="6">
    <mergeCell ref="A6:B8"/>
    <mergeCell ref="E12:F12"/>
    <mergeCell ref="A208:F208"/>
    <mergeCell ref="E209:F209"/>
    <mergeCell ref="A220:F223"/>
    <mergeCell ref="D9:E9"/>
  </mergeCells>
  <pageMargins left="0.511811024" right="0.511811024" top="0.78740157499999996" bottom="0.78740157499999996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Caetana Nestorov de Lara Resende</dc:creator>
  <cp:lastModifiedBy>Patrícia da Silva Pereira de Freitas</cp:lastModifiedBy>
  <dcterms:created xsi:type="dcterms:W3CDTF">2023-06-21T13:13:23Z</dcterms:created>
  <dcterms:modified xsi:type="dcterms:W3CDTF">2023-06-26T18:30:46Z</dcterms:modified>
</cp:coreProperties>
</file>